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21" i="1"/>
  <c r="J43"/>
  <c r="J44"/>
  <c r="J42"/>
  <c r="J23"/>
  <c r="J22"/>
  <c r="H41"/>
  <c r="H40"/>
  <c r="H39"/>
  <c r="H19"/>
  <c r="H20"/>
  <c r="J84"/>
  <c r="H84"/>
  <c r="J85"/>
  <c r="H85"/>
  <c r="J83"/>
  <c r="H83"/>
  <c r="J81"/>
  <c r="H81"/>
  <c r="J82"/>
  <c r="H82"/>
  <c r="J80"/>
  <c r="H80"/>
  <c r="J79"/>
  <c r="K79" s="1"/>
  <c r="H79"/>
  <c r="J78"/>
  <c r="K78" s="1"/>
  <c r="H78"/>
  <c r="J77"/>
  <c r="K77" s="1"/>
  <c r="H77"/>
  <c r="J72"/>
  <c r="K72" s="1"/>
  <c r="H72"/>
  <c r="J75"/>
  <c r="K75" s="1"/>
  <c r="H75"/>
  <c r="J73"/>
  <c r="K73" s="1"/>
  <c r="H73"/>
  <c r="J76"/>
  <c r="K76" s="1"/>
  <c r="H76"/>
  <c r="J74"/>
  <c r="K74" s="1"/>
  <c r="H74"/>
  <c r="J71"/>
  <c r="K71" s="1"/>
  <c r="H71"/>
  <c r="J70"/>
  <c r="K70" s="1"/>
  <c r="H70"/>
  <c r="J69"/>
  <c r="K69" s="1"/>
  <c r="H69"/>
  <c r="J68"/>
  <c r="K68" s="1"/>
  <c r="H68"/>
  <c r="J67"/>
  <c r="K67" s="1"/>
  <c r="H67"/>
  <c r="J66"/>
  <c r="K66" s="1"/>
  <c r="H66"/>
  <c r="J64"/>
  <c r="H64"/>
  <c r="J65"/>
  <c r="H65"/>
  <c r="J62"/>
  <c r="H62"/>
  <c r="J63"/>
  <c r="H63"/>
  <c r="J61"/>
  <c r="H61"/>
  <c r="J60"/>
  <c r="H60"/>
  <c r="J59"/>
  <c r="H59"/>
  <c r="J58"/>
  <c r="H58"/>
  <c r="J57"/>
  <c r="H57"/>
  <c r="J54"/>
  <c r="H54"/>
  <c r="J55"/>
  <c r="H55"/>
  <c r="J56"/>
  <c r="H56"/>
  <c r="J53"/>
  <c r="H53"/>
  <c r="J52"/>
  <c r="H52"/>
  <c r="J51"/>
  <c r="H51"/>
  <c r="J49"/>
  <c r="H49"/>
  <c r="J48"/>
  <c r="H48"/>
  <c r="J50"/>
  <c r="H50"/>
  <c r="J47"/>
  <c r="H47"/>
  <c r="J46"/>
  <c r="H46"/>
  <c r="J45"/>
  <c r="H45"/>
  <c r="K44"/>
  <c r="H44"/>
  <c r="H43"/>
  <c r="K43" s="1"/>
  <c r="H42"/>
  <c r="J37"/>
  <c r="H37"/>
  <c r="J38"/>
  <c r="H38"/>
  <c r="J36"/>
  <c r="H36"/>
  <c r="J35"/>
  <c r="H35"/>
  <c r="J33"/>
  <c r="H33"/>
  <c r="J34"/>
  <c r="H34"/>
  <c r="J31"/>
  <c r="H31"/>
  <c r="J30"/>
  <c r="H30"/>
  <c r="J32"/>
  <c r="H32"/>
  <c r="J28"/>
  <c r="K28" s="1"/>
  <c r="H28"/>
  <c r="J27"/>
  <c r="K27" s="1"/>
  <c r="H27"/>
  <c r="J29"/>
  <c r="K29" s="1"/>
  <c r="H29"/>
  <c r="J26"/>
  <c r="K26" s="1"/>
  <c r="H26"/>
  <c r="J25"/>
  <c r="K25" s="1"/>
  <c r="H25"/>
  <c r="J24"/>
  <c r="K24" s="1"/>
  <c r="H24"/>
  <c r="H23"/>
  <c r="H22"/>
  <c r="H21"/>
  <c r="J18"/>
  <c r="H18"/>
  <c r="K18" s="1"/>
  <c r="J17"/>
  <c r="H17"/>
  <c r="K17" s="1"/>
  <c r="J15"/>
  <c r="H15"/>
  <c r="K15" s="1"/>
  <c r="J16"/>
  <c r="H16"/>
  <c r="K16" s="1"/>
  <c r="J12"/>
  <c r="H12"/>
  <c r="J13"/>
  <c r="H13"/>
  <c r="J14"/>
  <c r="H14"/>
  <c r="K14" s="1"/>
  <c r="J10"/>
  <c r="H10"/>
  <c r="J11"/>
  <c r="H11"/>
  <c r="J9"/>
  <c r="H9"/>
  <c r="K9" s="1"/>
  <c r="J8"/>
  <c r="H8"/>
  <c r="K8" s="1"/>
  <c r="J7"/>
  <c r="H7"/>
  <c r="J6"/>
  <c r="H6"/>
  <c r="K6" s="1"/>
  <c r="J5"/>
  <c r="H5"/>
  <c r="J4"/>
  <c r="H4"/>
  <c r="K4" s="1"/>
  <c r="J3"/>
  <c r="H3"/>
  <c r="K42" l="1"/>
  <c r="K45"/>
  <c r="K47"/>
  <c r="K48"/>
  <c r="K51"/>
  <c r="K53"/>
  <c r="K55"/>
  <c r="K57"/>
  <c r="K59"/>
  <c r="K12"/>
  <c r="K46"/>
  <c r="K50"/>
  <c r="K49"/>
  <c r="K56"/>
  <c r="K54"/>
  <c r="K58"/>
  <c r="K60"/>
  <c r="K63"/>
  <c r="K65"/>
  <c r="K62"/>
  <c r="K61"/>
  <c r="K64"/>
  <c r="K52"/>
  <c r="K85"/>
  <c r="K83"/>
  <c r="K84"/>
  <c r="K80"/>
  <c r="K81"/>
  <c r="K82"/>
  <c r="K36"/>
  <c r="K37"/>
  <c r="K38"/>
  <c r="K33"/>
  <c r="K34"/>
  <c r="K35"/>
  <c r="K32"/>
  <c r="K31"/>
  <c r="K30"/>
  <c r="K22"/>
  <c r="K23"/>
  <c r="K21"/>
  <c r="K5"/>
  <c r="K7"/>
  <c r="K10"/>
  <c r="K13"/>
  <c r="K11"/>
  <c r="K3"/>
</calcChain>
</file>

<file path=xl/sharedStrings.xml><?xml version="1.0" encoding="utf-8"?>
<sst xmlns="http://schemas.openxmlformats.org/spreadsheetml/2006/main" count="462" uniqueCount="236">
  <si>
    <t>笔试成绩/2*40%</t>
  </si>
  <si>
    <t>面试成绩</t>
  </si>
  <si>
    <t>面试成绩*60%</t>
  </si>
  <si>
    <t>总成绩</t>
  </si>
  <si>
    <t>沈秋霞</t>
  </si>
  <si>
    <t>女</t>
  </si>
  <si>
    <t>11201015110</t>
  </si>
  <si>
    <t>莲都区司法局</t>
  </si>
  <si>
    <t>基层司法助理员1</t>
  </si>
  <si>
    <t>男</t>
  </si>
  <si>
    <t>11201014127</t>
  </si>
  <si>
    <t>11201010723</t>
  </si>
  <si>
    <t>倪庆龙</t>
  </si>
  <si>
    <t>11201016308</t>
  </si>
  <si>
    <t>基层司法助理员2</t>
  </si>
  <si>
    <t>吴雨奇</t>
  </si>
  <si>
    <t>11201013122</t>
  </si>
  <si>
    <t>11201014011</t>
  </si>
  <si>
    <t>金泰荟</t>
  </si>
  <si>
    <t>11201014723</t>
  </si>
  <si>
    <t>基层司法助理员3</t>
  </si>
  <si>
    <t>吴雅婷</t>
  </si>
  <si>
    <t>11201011813</t>
  </si>
  <si>
    <t>叶晓燕</t>
  </si>
  <si>
    <t>11201014614</t>
  </si>
  <si>
    <t>王耀亿</t>
  </si>
  <si>
    <t>11201010621</t>
  </si>
  <si>
    <t>基层司法助理员4</t>
  </si>
  <si>
    <t>11201013320</t>
  </si>
  <si>
    <t>徐伟轩</t>
  </si>
  <si>
    <t>11201012705</t>
  </si>
  <si>
    <t>梁翼飞</t>
  </si>
  <si>
    <t>11201011625</t>
  </si>
  <si>
    <t>基层司法助理员5</t>
  </si>
  <si>
    <t>11201010308</t>
  </si>
  <si>
    <t>徐露清</t>
  </si>
  <si>
    <t>11201010214</t>
  </si>
  <si>
    <t>范雅楠</t>
  </si>
  <si>
    <t>11201012821</t>
  </si>
  <si>
    <t>莲都区人民检察院</t>
  </si>
  <si>
    <t>检察官助理</t>
  </si>
  <si>
    <t>周亦男</t>
  </si>
  <si>
    <t>11201013727</t>
  </si>
  <si>
    <t>文秘</t>
  </si>
  <si>
    <t>梁卉立</t>
  </si>
  <si>
    <t>11201011508</t>
  </si>
  <si>
    <t>11201012315</t>
  </si>
  <si>
    <t>徐力强</t>
  </si>
  <si>
    <t>11201013104</t>
  </si>
  <si>
    <t>莲都区市场监督管理局</t>
  </si>
  <si>
    <t>基层执法1</t>
  </si>
  <si>
    <t>叶隆宇</t>
  </si>
  <si>
    <t>11201015919</t>
  </si>
  <si>
    <t>周遇恩</t>
  </si>
  <si>
    <t>11201012607</t>
  </si>
  <si>
    <t>吴佳丽</t>
  </si>
  <si>
    <t>11201011730</t>
  </si>
  <si>
    <t>基层执法2</t>
  </si>
  <si>
    <t>11201010201</t>
  </si>
  <si>
    <t>11201012706</t>
  </si>
  <si>
    <t>崔传正</t>
  </si>
  <si>
    <t>11201011402</t>
  </si>
  <si>
    <t>基层执法3</t>
  </si>
  <si>
    <t>雷婕旎</t>
  </si>
  <si>
    <t>11201010914</t>
  </si>
  <si>
    <t>蓝哲选</t>
  </si>
  <si>
    <t>11201014122</t>
  </si>
  <si>
    <t>楼葛进</t>
  </si>
  <si>
    <t>11201010816</t>
  </si>
  <si>
    <t>莲都区人民法院</t>
  </si>
  <si>
    <t>司法警察</t>
  </si>
  <si>
    <t>林玮琦</t>
  </si>
  <si>
    <t>11201010729</t>
  </si>
  <si>
    <t>杜胜良</t>
  </si>
  <si>
    <t>11201010117</t>
  </si>
  <si>
    <t>张泽伟</t>
  </si>
  <si>
    <t>法官助理1</t>
  </si>
  <si>
    <t>周甲泼</t>
  </si>
  <si>
    <t>吴语欣</t>
  </si>
  <si>
    <t>11201016315</t>
  </si>
  <si>
    <t>莲都区老干部活动中心</t>
  </si>
  <si>
    <t>工作人员</t>
  </si>
  <si>
    <t>吴梦琳</t>
  </si>
  <si>
    <t>11201011903</t>
  </si>
  <si>
    <t>金妍吟</t>
  </si>
  <si>
    <t>11201010227</t>
  </si>
  <si>
    <t>李清文</t>
  </si>
  <si>
    <t>11201011021</t>
  </si>
  <si>
    <t>莲都区乡镇机关1</t>
  </si>
  <si>
    <t>工作人员1</t>
  </si>
  <si>
    <t>魏培锋</t>
  </si>
  <si>
    <t>11201014213</t>
  </si>
  <si>
    <t>吕高卿</t>
  </si>
  <si>
    <t>11201014326</t>
  </si>
  <si>
    <t>11201014404</t>
  </si>
  <si>
    <t>工作人员2</t>
  </si>
  <si>
    <t>11201015303</t>
  </si>
  <si>
    <t>何宣漫</t>
  </si>
  <si>
    <t>11201011310</t>
  </si>
  <si>
    <t>11201014418</t>
  </si>
  <si>
    <t>工作人员3</t>
  </si>
  <si>
    <t>雷巍捷</t>
  </si>
  <si>
    <t>11201010726</t>
  </si>
  <si>
    <t>钟郑卉</t>
  </si>
  <si>
    <t>11201013021</t>
  </si>
  <si>
    <t>11201011502</t>
  </si>
  <si>
    <t>工作人员4</t>
  </si>
  <si>
    <t>吴锐阳</t>
  </si>
  <si>
    <t>11201010706</t>
  </si>
  <si>
    <t>11201013109</t>
  </si>
  <si>
    <t>阙宇鑫</t>
  </si>
  <si>
    <t>11201013301</t>
  </si>
  <si>
    <t>工作人员5</t>
  </si>
  <si>
    <t>施思羽</t>
  </si>
  <si>
    <t>11201011803</t>
  </si>
  <si>
    <t>徐嘉忆</t>
  </si>
  <si>
    <t>11201014503</t>
  </si>
  <si>
    <t>11789024201</t>
  </si>
  <si>
    <t>优秀村干部“职位2”</t>
  </si>
  <si>
    <t>11789024208</t>
  </si>
  <si>
    <t>毛叶峰</t>
  </si>
  <si>
    <t>11789024209</t>
  </si>
  <si>
    <t>11789024207</t>
  </si>
  <si>
    <t>薛惟耀</t>
  </si>
  <si>
    <t>11789024202</t>
  </si>
  <si>
    <t>蓝剑青</t>
  </si>
  <si>
    <t>11789024204</t>
  </si>
  <si>
    <t>吴俊男</t>
  </si>
  <si>
    <t>11201016008</t>
  </si>
  <si>
    <t>莲都区乡镇机关2</t>
  </si>
  <si>
    <t>专职人民武装干部</t>
  </si>
  <si>
    <t>金雷杰</t>
  </si>
  <si>
    <t>11201015229</t>
  </si>
  <si>
    <t>陈苏芳</t>
  </si>
  <si>
    <t>11201016014</t>
  </si>
  <si>
    <t>优秀社区干部职位</t>
  </si>
  <si>
    <t>陈晓丽</t>
  </si>
  <si>
    <t>11201014519</t>
  </si>
  <si>
    <t>齐玲燕</t>
  </si>
  <si>
    <t>11201010109</t>
  </si>
  <si>
    <t>雷项颖</t>
  </si>
  <si>
    <t>11201011312</t>
  </si>
  <si>
    <t>优秀村干部“职位1”</t>
  </si>
  <si>
    <t>沈俊宏</t>
  </si>
  <si>
    <t>11201012812</t>
  </si>
  <si>
    <t>刘鑫宇</t>
  </si>
  <si>
    <t>11201013509</t>
  </si>
  <si>
    <t>蓝慧丽</t>
  </si>
  <si>
    <t>11201015119</t>
  </si>
  <si>
    <t>11201016412</t>
  </si>
  <si>
    <t>莫巧莹</t>
  </si>
  <si>
    <t>11201014408</t>
  </si>
  <si>
    <t>11201014017</t>
  </si>
  <si>
    <t>莲都区计划生育协会</t>
  </si>
  <si>
    <t>医疗卫生管理</t>
  </si>
  <si>
    <t>冯璐雯</t>
  </si>
  <si>
    <t>11201016102</t>
  </si>
  <si>
    <t>陈玲玲</t>
  </si>
  <si>
    <t>11201011314</t>
  </si>
  <si>
    <t>赖泽鸿</t>
  </si>
  <si>
    <t>11201015313</t>
  </si>
  <si>
    <t>叶永明</t>
  </si>
  <si>
    <t>11201010721</t>
  </si>
  <si>
    <t>李叶芳</t>
  </si>
  <si>
    <t>11201014223</t>
  </si>
  <si>
    <t>柳馨惠</t>
  </si>
  <si>
    <t>11201015723</t>
  </si>
  <si>
    <t>浙江丽水工业园区管理委员会</t>
  </si>
  <si>
    <t>刘景龙</t>
  </si>
  <si>
    <t>11201016326</t>
  </si>
  <si>
    <t>林超鑫</t>
  </si>
  <si>
    <t>11201013604</t>
  </si>
  <si>
    <t>施伟央</t>
  </si>
  <si>
    <t>项科强</t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</si>
  <si>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</si>
  <si>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</si>
  <si>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</si>
  <si>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</si>
  <si>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男</t>
    <phoneticPr fontId="7" type="noConversion"/>
  </si>
  <si>
    <t>男</t>
    <phoneticPr fontId="7" type="noConversion"/>
  </si>
  <si>
    <t>03201230826</t>
    <phoneticPr fontId="1" type="noConversion"/>
  </si>
  <si>
    <t>谢  恬</t>
    <phoneticPr fontId="1" type="noConversion"/>
  </si>
  <si>
    <t>女</t>
    <phoneticPr fontId="1" type="noConversion"/>
  </si>
  <si>
    <t>——</t>
    <phoneticPr fontId="1" type="noConversion"/>
  </si>
  <si>
    <t>法官助理2</t>
    <phoneticPr fontId="1" type="noConversion"/>
  </si>
  <si>
    <t>放弃</t>
    <phoneticPr fontId="1" type="noConversion"/>
  </si>
  <si>
    <t>郁丕芳</t>
    <phoneticPr fontId="1" type="noConversion"/>
  </si>
  <si>
    <t>刘慧媛</t>
    <phoneticPr fontId="1" type="noConversion"/>
  </si>
  <si>
    <t>是</t>
    <phoneticPr fontId="1" type="noConversion"/>
  </si>
  <si>
    <t>是</t>
    <phoneticPr fontId="1" type="noConversion"/>
  </si>
  <si>
    <t>郑  佳</t>
    <phoneticPr fontId="1" type="noConversion"/>
  </si>
  <si>
    <t>是</t>
    <phoneticPr fontId="1" type="noConversion"/>
  </si>
  <si>
    <t>周  敏</t>
    <phoneticPr fontId="1" type="noConversion"/>
  </si>
  <si>
    <t>雷  敏</t>
    <phoneticPr fontId="1" type="noConversion"/>
  </si>
  <si>
    <t>是</t>
    <phoneticPr fontId="1" type="noConversion"/>
  </si>
  <si>
    <t>杨  阳</t>
    <phoneticPr fontId="1" type="noConversion"/>
  </si>
  <si>
    <t>是</t>
    <phoneticPr fontId="1" type="noConversion"/>
  </si>
  <si>
    <t>吕  羿</t>
    <phoneticPr fontId="1" type="noConversion"/>
  </si>
  <si>
    <t>是</t>
    <phoneticPr fontId="1" type="noConversion"/>
  </si>
  <si>
    <t>蓝  毅</t>
    <phoneticPr fontId="1" type="noConversion"/>
  </si>
  <si>
    <t>是</t>
    <phoneticPr fontId="1" type="noConversion"/>
  </si>
  <si>
    <t>林  佩</t>
    <phoneticPr fontId="1" type="noConversion"/>
  </si>
  <si>
    <t>林  群</t>
    <phoneticPr fontId="1" type="noConversion"/>
  </si>
  <si>
    <t>是</t>
    <phoneticPr fontId="1" type="noConversion"/>
  </si>
  <si>
    <t>序号</t>
    <phoneticPr fontId="3" type="noConversion"/>
  </si>
  <si>
    <t>姓名</t>
    <phoneticPr fontId="3" type="noConversion"/>
  </si>
  <si>
    <t>性别</t>
    <phoneticPr fontId="3" type="noConversion"/>
  </si>
  <si>
    <t>准考证号</t>
    <phoneticPr fontId="1" type="noConversion"/>
  </si>
  <si>
    <t>笔试成绩</t>
    <phoneticPr fontId="3" type="noConversion"/>
  </si>
  <si>
    <t>排名</t>
    <phoneticPr fontId="1" type="noConversion"/>
  </si>
  <si>
    <t>是</t>
    <phoneticPr fontId="1" type="noConversion"/>
  </si>
  <si>
    <t>卢  敏</t>
    <phoneticPr fontId="1" type="noConversion"/>
  </si>
  <si>
    <t>蓝  洁</t>
    <phoneticPr fontId="1" type="noConversion"/>
  </si>
  <si>
    <t>卢  霖</t>
    <phoneticPr fontId="1" type="noConversion"/>
  </si>
  <si>
    <t>朱  越</t>
    <phoneticPr fontId="1" type="noConversion"/>
  </si>
  <si>
    <t>林  琳</t>
    <phoneticPr fontId="1" type="noConversion"/>
  </si>
  <si>
    <t>放弃</t>
    <phoneticPr fontId="1" type="noConversion"/>
  </si>
  <si>
    <t>郑  菁</t>
    <phoneticPr fontId="1" type="noConversion"/>
  </si>
  <si>
    <t>陶  醉</t>
    <phoneticPr fontId="1" type="noConversion"/>
  </si>
  <si>
    <t>朱  超</t>
    <phoneticPr fontId="1" type="noConversion"/>
  </si>
  <si>
    <t>01201014101</t>
    <phoneticPr fontId="1" type="noConversion"/>
  </si>
  <si>
    <t>是</t>
    <phoneticPr fontId="1" type="noConversion"/>
  </si>
  <si>
    <t>王  杰</t>
    <phoneticPr fontId="1" type="noConversion"/>
  </si>
  <si>
    <t>06201060608</t>
    <phoneticPr fontId="1" type="noConversion"/>
  </si>
  <si>
    <t>是</t>
    <phoneticPr fontId="1" type="noConversion"/>
  </si>
  <si>
    <t>是</t>
    <phoneticPr fontId="1" type="noConversion"/>
  </si>
  <si>
    <t>刘  欢</t>
    <phoneticPr fontId="1" type="noConversion"/>
  </si>
  <si>
    <t>罗  丹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</si>
  <si>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</si>
  <si>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</si>
  <si>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</si>
  <si>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报考单位</t>
    <phoneticPr fontId="3" type="noConversion"/>
  </si>
  <si>
    <t>报考职位</t>
    <phoneticPr fontId="3" type="noConversion"/>
  </si>
  <si>
    <t>2019年丽水市莲都区考试录用公务员面试成绩、总成绩及入围体检人员名单（2019.6.22）</t>
    <phoneticPr fontId="1" type="noConversion"/>
  </si>
  <si>
    <t>是否入围体检</t>
    <phoneticPr fontId="1" type="noConversion"/>
  </si>
  <si>
    <t>——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</si>
</sst>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4"/>
      <color theme="1"/>
      <name val="宋体"/>
      <family val="2"/>
      <charset val="134"/>
      <scheme val="major"/>
    </font>
    <font>
      <sz val="14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15" zoomScaleNormal="115" workbookViewId="0">
      <selection activeCell="G80" sqref="G80"/>
    </sheetView>
  </sheetViews>
  <sheetFormatPr defaultRowHeight="13.5"/>
  <cols>
    <col min="1" max="1" width="6.75" customWidth="1"/>
    <col min="2" max="2" width="8" customWidth="1"/>
    <col min="3" max="3" width="5.875" customWidth="1"/>
    <col min="4" max="4" width="10.625" customWidth="1"/>
    <col min="5" max="5" width="16.25" customWidth="1"/>
    <col min="6" max="6" width="12.875" customWidth="1"/>
    <col min="12" max="12" width="7.75" customWidth="1"/>
  </cols>
  <sheetData>
    <row r="1" spans="1:13" ht="36" customHeight="1">
      <c r="A1" s="17" t="s">
        <v>233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" customHeight="1">
      <c r="A2" s="1" t="s">
        <v>204</v>
      </c>
      <c r="B2" s="2" t="s">
        <v>205</v>
      </c>
      <c r="C2" s="2" t="s">
        <v>206</v>
      </c>
      <c r="D2" s="2" t="s">
        <v>231</v>
      </c>
      <c r="E2" s="2" t="s">
        <v>232</v>
      </c>
      <c r="F2" s="2" t="s">
        <v>207</v>
      </c>
      <c r="G2" s="3" t="s">
        <v>208</v>
      </c>
      <c r="H2" s="13" t="s">
        <v>0</v>
      </c>
      <c r="I2" s="14" t="s">
        <v>1</v>
      </c>
      <c r="J2" s="14" t="s">
        <v>2</v>
      </c>
      <c r="K2" s="14" t="s">
        <v>3</v>
      </c>
      <c r="L2" s="4" t="s">
        <v>209</v>
      </c>
      <c r="M2" s="4" t="s">
        <v>234</v>
      </c>
    </row>
    <row r="3" spans="1:13" s="6" customFormat="1" ht="37.5" customHeight="1">
      <c r="A3" s="12">
        <v>1</v>
      </c>
      <c r="B3" s="5" t="s">
        <v>4</v>
      </c>
      <c r="C3" s="5" t="s">
        <v>5</v>
      </c>
      <c r="D3" s="5" t="s">
        <v>7</v>
      </c>
      <c r="E3" s="5" t="s">
        <v>8</v>
      </c>
      <c r="F3" s="5" t="s">
        <v>6</v>
      </c>
      <c r="G3" s="5">
        <v>128.22999999999999</v>
      </c>
      <c r="H3" s="5">
        <f>G3/2*40%</f>
        <v>25.646000000000001</v>
      </c>
      <c r="I3" s="7">
        <v>82.2</v>
      </c>
      <c r="J3" s="7">
        <f>I3*60%</f>
        <v>49.32</v>
      </c>
      <c r="K3" s="7">
        <f>H3+J3</f>
        <v>74.966000000000008</v>
      </c>
      <c r="L3" s="7">
        <v>1</v>
      </c>
      <c r="M3" s="7" t="s">
        <v>210</v>
      </c>
    </row>
    <row r="4" spans="1:13" s="6" customFormat="1" ht="37.5" customHeight="1">
      <c r="A4" s="12">
        <v>2</v>
      </c>
      <c r="B4" s="5" t="s">
        <v>211</v>
      </c>
      <c r="C4" s="5" t="s">
        <v>9</v>
      </c>
      <c r="D4" s="5" t="s">
        <v>7</v>
      </c>
      <c r="E4" s="5" t="s">
        <v>8</v>
      </c>
      <c r="F4" s="5" t="s">
        <v>10</v>
      </c>
      <c r="G4" s="5">
        <v>127.62</v>
      </c>
      <c r="H4" s="5">
        <f>G4/2*40%</f>
        <v>25.524000000000001</v>
      </c>
      <c r="I4" s="7">
        <v>78.400000000000006</v>
      </c>
      <c r="J4" s="7">
        <f>I4*60%</f>
        <v>47.04</v>
      </c>
      <c r="K4" s="7">
        <f>H4+J4</f>
        <v>72.563999999999993</v>
      </c>
      <c r="L4" s="7">
        <v>2</v>
      </c>
      <c r="M4" s="7"/>
    </row>
    <row r="5" spans="1:13" s="6" customFormat="1" ht="37.5" customHeight="1">
      <c r="A5" s="12">
        <v>3</v>
      </c>
      <c r="B5" s="5" t="s">
        <v>212</v>
      </c>
      <c r="C5" s="5" t="s">
        <v>5</v>
      </c>
      <c r="D5" s="5" t="s">
        <v>7</v>
      </c>
      <c r="E5" s="5" t="s">
        <v>8</v>
      </c>
      <c r="F5" s="5" t="s">
        <v>11</v>
      </c>
      <c r="G5" s="5">
        <v>126.12</v>
      </c>
      <c r="H5" s="5">
        <f>G5/2*40%</f>
        <v>25.224000000000004</v>
      </c>
      <c r="I5" s="7">
        <v>78.8</v>
      </c>
      <c r="J5" s="7">
        <f>I5*60%</f>
        <v>47.279999999999994</v>
      </c>
      <c r="K5" s="7">
        <f>H5+J5</f>
        <v>72.503999999999991</v>
      </c>
      <c r="L5" s="7">
        <v>3</v>
      </c>
      <c r="M5" s="7"/>
    </row>
    <row r="6" spans="1:13" s="6" customFormat="1" ht="37.5" customHeight="1">
      <c r="A6" s="12">
        <v>4</v>
      </c>
      <c r="B6" s="5" t="s">
        <v>12</v>
      </c>
      <c r="C6" s="5" t="s">
        <v>9</v>
      </c>
      <c r="D6" s="5" t="s">
        <v>7</v>
      </c>
      <c r="E6" s="5" t="s">
        <v>14</v>
      </c>
      <c r="F6" s="5" t="s">
        <v>13</v>
      </c>
      <c r="G6" s="5">
        <v>136</v>
      </c>
      <c r="H6" s="5">
        <f t="shared" ref="H6:H20" si="0">G6/2*40%</f>
        <v>27.200000000000003</v>
      </c>
      <c r="I6" s="7">
        <v>89.6</v>
      </c>
      <c r="J6" s="7">
        <f t="shared" ref="J6:J18" si="1">I6*60%</f>
        <v>53.76</v>
      </c>
      <c r="K6" s="7">
        <f t="shared" ref="K6:K67" si="2">H6+J6</f>
        <v>80.960000000000008</v>
      </c>
      <c r="L6" s="7">
        <v>1</v>
      </c>
      <c r="M6" s="7" t="s">
        <v>210</v>
      </c>
    </row>
    <row r="7" spans="1:13" s="6" customFormat="1" ht="37.5" customHeight="1">
      <c r="A7" s="12">
        <v>5</v>
      </c>
      <c r="B7" s="5" t="s">
        <v>15</v>
      </c>
      <c r="C7" s="5" t="s">
        <v>9</v>
      </c>
      <c r="D7" s="5" t="s">
        <v>7</v>
      </c>
      <c r="E7" s="5" t="s">
        <v>14</v>
      </c>
      <c r="F7" s="5" t="s">
        <v>16</v>
      </c>
      <c r="G7" s="5">
        <v>135.19</v>
      </c>
      <c r="H7" s="5">
        <f>G7/2*40%</f>
        <v>27.038</v>
      </c>
      <c r="I7" s="7">
        <v>86.4</v>
      </c>
      <c r="J7" s="7">
        <f>I7*60%</f>
        <v>51.84</v>
      </c>
      <c r="K7" s="7">
        <f>H7+J7</f>
        <v>78.878</v>
      </c>
      <c r="L7" s="7">
        <v>2</v>
      </c>
      <c r="M7" s="7"/>
    </row>
    <row r="8" spans="1:13" s="6" customFormat="1" ht="37.5" customHeight="1">
      <c r="A8" s="12">
        <v>6</v>
      </c>
      <c r="B8" s="5" t="s">
        <v>213</v>
      </c>
      <c r="C8" s="5" t="s">
        <v>9</v>
      </c>
      <c r="D8" s="5" t="s">
        <v>7</v>
      </c>
      <c r="E8" s="5" t="s">
        <v>14</v>
      </c>
      <c r="F8" s="5" t="s">
        <v>17</v>
      </c>
      <c r="G8" s="5">
        <v>133.91999999999999</v>
      </c>
      <c r="H8" s="5">
        <f>G8/2*40%</f>
        <v>26.783999999999999</v>
      </c>
      <c r="I8" s="7">
        <v>82</v>
      </c>
      <c r="J8" s="7">
        <f>I8*60%</f>
        <v>49.199999999999996</v>
      </c>
      <c r="K8" s="7">
        <f>H8+J8</f>
        <v>75.983999999999995</v>
      </c>
      <c r="L8" s="7">
        <v>3</v>
      </c>
      <c r="M8" s="7"/>
    </row>
    <row r="9" spans="1:13" s="6" customFormat="1" ht="37.5" customHeight="1">
      <c r="A9" s="12">
        <v>7</v>
      </c>
      <c r="B9" s="5" t="s">
        <v>18</v>
      </c>
      <c r="C9" s="5" t="s">
        <v>5</v>
      </c>
      <c r="D9" s="5" t="s">
        <v>7</v>
      </c>
      <c r="E9" s="5" t="s">
        <v>20</v>
      </c>
      <c r="F9" s="5" t="s">
        <v>19</v>
      </c>
      <c r="G9" s="5">
        <v>139.81</v>
      </c>
      <c r="H9" s="5">
        <f t="shared" si="0"/>
        <v>27.962000000000003</v>
      </c>
      <c r="I9" s="7">
        <v>83.2</v>
      </c>
      <c r="J9" s="7">
        <f t="shared" si="1"/>
        <v>49.92</v>
      </c>
      <c r="K9" s="7">
        <f t="shared" si="2"/>
        <v>77.882000000000005</v>
      </c>
      <c r="L9" s="7">
        <v>1</v>
      </c>
      <c r="M9" s="7" t="s">
        <v>210</v>
      </c>
    </row>
    <row r="10" spans="1:13" s="6" customFormat="1" ht="37.5" customHeight="1">
      <c r="A10" s="12">
        <v>8</v>
      </c>
      <c r="B10" s="5" t="s">
        <v>23</v>
      </c>
      <c r="C10" s="5" t="s">
        <v>5</v>
      </c>
      <c r="D10" s="5" t="s">
        <v>7</v>
      </c>
      <c r="E10" s="5" t="s">
        <v>20</v>
      </c>
      <c r="F10" s="5" t="s">
        <v>24</v>
      </c>
      <c r="G10" s="5">
        <v>130.58000000000001</v>
      </c>
      <c r="H10" s="5">
        <f t="shared" ref="H10:H17" si="3">G10/2*40%</f>
        <v>26.116000000000003</v>
      </c>
      <c r="I10" s="7">
        <v>78.2</v>
      </c>
      <c r="J10" s="7">
        <f t="shared" ref="J10:J17" si="4">I10*60%</f>
        <v>46.92</v>
      </c>
      <c r="K10" s="7">
        <f t="shared" ref="K10:K17" si="5">H10+J10</f>
        <v>73.036000000000001</v>
      </c>
      <c r="L10" s="7">
        <v>2</v>
      </c>
      <c r="M10" s="7"/>
    </row>
    <row r="11" spans="1:13" s="6" customFormat="1" ht="37.5" customHeight="1">
      <c r="A11" s="12">
        <v>9</v>
      </c>
      <c r="B11" s="5" t="s">
        <v>21</v>
      </c>
      <c r="C11" s="5" t="s">
        <v>5</v>
      </c>
      <c r="D11" s="5" t="s">
        <v>7</v>
      </c>
      <c r="E11" s="5" t="s">
        <v>20</v>
      </c>
      <c r="F11" s="5" t="s">
        <v>22</v>
      </c>
      <c r="G11" s="5">
        <v>131.88</v>
      </c>
      <c r="H11" s="5">
        <f t="shared" si="3"/>
        <v>26.376000000000001</v>
      </c>
      <c r="I11" s="7">
        <v>76.400000000000006</v>
      </c>
      <c r="J11" s="7">
        <f t="shared" si="4"/>
        <v>45.84</v>
      </c>
      <c r="K11" s="7">
        <f t="shared" si="5"/>
        <v>72.216000000000008</v>
      </c>
      <c r="L11" s="7">
        <v>3</v>
      </c>
      <c r="M11" s="7"/>
    </row>
    <row r="12" spans="1:13" s="6" customFormat="1" ht="37.5" customHeight="1">
      <c r="A12" s="12">
        <v>10</v>
      </c>
      <c r="B12" s="5" t="s">
        <v>29</v>
      </c>
      <c r="C12" s="5" t="s">
        <v>9</v>
      </c>
      <c r="D12" s="5" t="s">
        <v>7</v>
      </c>
      <c r="E12" s="5" t="s">
        <v>27</v>
      </c>
      <c r="F12" s="5" t="s">
        <v>30</v>
      </c>
      <c r="G12" s="5">
        <v>121.85</v>
      </c>
      <c r="H12" s="5">
        <f t="shared" si="3"/>
        <v>24.37</v>
      </c>
      <c r="I12" s="7">
        <v>84.8</v>
      </c>
      <c r="J12" s="7">
        <f t="shared" si="4"/>
        <v>50.879999999999995</v>
      </c>
      <c r="K12" s="7">
        <f t="shared" si="5"/>
        <v>75.25</v>
      </c>
      <c r="L12" s="7">
        <v>1</v>
      </c>
      <c r="M12" s="7" t="s">
        <v>210</v>
      </c>
    </row>
    <row r="13" spans="1:13" s="6" customFormat="1" ht="37.5" customHeight="1">
      <c r="A13" s="12">
        <v>11</v>
      </c>
      <c r="B13" s="5" t="s">
        <v>214</v>
      </c>
      <c r="C13" s="5" t="s">
        <v>9</v>
      </c>
      <c r="D13" s="5" t="s">
        <v>7</v>
      </c>
      <c r="E13" s="5" t="s">
        <v>27</v>
      </c>
      <c r="F13" s="5" t="s">
        <v>28</v>
      </c>
      <c r="G13" s="5">
        <v>122.23</v>
      </c>
      <c r="H13" s="5">
        <f t="shared" si="3"/>
        <v>24.446000000000002</v>
      </c>
      <c r="I13" s="7">
        <v>83.2</v>
      </c>
      <c r="J13" s="7">
        <f t="shared" si="4"/>
        <v>49.92</v>
      </c>
      <c r="K13" s="7">
        <f t="shared" si="5"/>
        <v>74.366</v>
      </c>
      <c r="L13" s="7">
        <v>2</v>
      </c>
      <c r="M13" s="7"/>
    </row>
    <row r="14" spans="1:13" s="6" customFormat="1" ht="37.5" customHeight="1">
      <c r="A14" s="12">
        <v>12</v>
      </c>
      <c r="B14" s="5" t="s">
        <v>25</v>
      </c>
      <c r="C14" s="5" t="s">
        <v>9</v>
      </c>
      <c r="D14" s="5" t="s">
        <v>7</v>
      </c>
      <c r="E14" s="5" t="s">
        <v>27</v>
      </c>
      <c r="F14" s="5" t="s">
        <v>26</v>
      </c>
      <c r="G14" s="5">
        <v>122.85</v>
      </c>
      <c r="H14" s="5">
        <f t="shared" si="3"/>
        <v>24.57</v>
      </c>
      <c r="I14" s="7">
        <v>79.400000000000006</v>
      </c>
      <c r="J14" s="7">
        <f t="shared" si="4"/>
        <v>47.64</v>
      </c>
      <c r="K14" s="7">
        <f t="shared" si="5"/>
        <v>72.210000000000008</v>
      </c>
      <c r="L14" s="7">
        <v>3</v>
      </c>
      <c r="M14" s="7"/>
    </row>
    <row r="15" spans="1:13" s="6" customFormat="1" ht="37.5" customHeight="1">
      <c r="A15" s="12">
        <v>13</v>
      </c>
      <c r="B15" s="5" t="s">
        <v>215</v>
      </c>
      <c r="C15" s="5" t="s">
        <v>5</v>
      </c>
      <c r="D15" s="5" t="s">
        <v>7</v>
      </c>
      <c r="E15" s="5" t="s">
        <v>33</v>
      </c>
      <c r="F15" s="5" t="s">
        <v>34</v>
      </c>
      <c r="G15" s="5">
        <v>131.91999999999999</v>
      </c>
      <c r="H15" s="5">
        <f t="shared" si="3"/>
        <v>26.384</v>
      </c>
      <c r="I15" s="7">
        <v>88.6</v>
      </c>
      <c r="J15" s="7">
        <f t="shared" si="4"/>
        <v>53.16</v>
      </c>
      <c r="K15" s="7">
        <f t="shared" si="5"/>
        <v>79.543999999999997</v>
      </c>
      <c r="L15" s="7">
        <v>1</v>
      </c>
      <c r="M15" s="7" t="s">
        <v>210</v>
      </c>
    </row>
    <row r="16" spans="1:13" s="6" customFormat="1" ht="37.5" customHeight="1">
      <c r="A16" s="12">
        <v>14</v>
      </c>
      <c r="B16" s="5" t="s">
        <v>31</v>
      </c>
      <c r="C16" s="5" t="s">
        <v>5</v>
      </c>
      <c r="D16" s="5" t="s">
        <v>7</v>
      </c>
      <c r="E16" s="5" t="s">
        <v>33</v>
      </c>
      <c r="F16" s="5" t="s">
        <v>32</v>
      </c>
      <c r="G16" s="5">
        <v>136.35</v>
      </c>
      <c r="H16" s="5">
        <f t="shared" si="3"/>
        <v>27.27</v>
      </c>
      <c r="I16" s="7">
        <v>87</v>
      </c>
      <c r="J16" s="7">
        <f t="shared" si="4"/>
        <v>52.199999999999996</v>
      </c>
      <c r="K16" s="7">
        <f t="shared" si="5"/>
        <v>79.47</v>
      </c>
      <c r="L16" s="7">
        <v>2</v>
      </c>
      <c r="M16" s="7"/>
    </row>
    <row r="17" spans="1:13" s="6" customFormat="1" ht="37.5" customHeight="1">
      <c r="A17" s="12">
        <v>15</v>
      </c>
      <c r="B17" s="5" t="s">
        <v>35</v>
      </c>
      <c r="C17" s="5" t="s">
        <v>5</v>
      </c>
      <c r="D17" s="5" t="s">
        <v>7</v>
      </c>
      <c r="E17" s="5" t="s">
        <v>33</v>
      </c>
      <c r="F17" s="5" t="s">
        <v>36</v>
      </c>
      <c r="G17" s="5">
        <v>128.12</v>
      </c>
      <c r="H17" s="5">
        <f t="shared" si="3"/>
        <v>25.624000000000002</v>
      </c>
      <c r="I17" s="7">
        <v>84.2</v>
      </c>
      <c r="J17" s="7">
        <f t="shared" si="4"/>
        <v>50.52</v>
      </c>
      <c r="K17" s="7">
        <f t="shared" si="5"/>
        <v>76.144000000000005</v>
      </c>
      <c r="L17" s="7">
        <v>3</v>
      </c>
      <c r="M17" s="7"/>
    </row>
    <row r="18" spans="1:13" s="6" customFormat="1" ht="37.5" customHeight="1">
      <c r="A18" s="12">
        <v>16</v>
      </c>
      <c r="B18" s="5" t="s">
        <v>37</v>
      </c>
      <c r="C18" s="5" t="s">
        <v>5</v>
      </c>
      <c r="D18" s="5" t="s">
        <v>39</v>
      </c>
      <c r="E18" s="5" t="s">
        <v>40</v>
      </c>
      <c r="F18" s="5" t="s">
        <v>38</v>
      </c>
      <c r="G18" s="5">
        <v>140.15</v>
      </c>
      <c r="H18" s="5">
        <f t="shared" si="0"/>
        <v>28.03</v>
      </c>
      <c r="I18" s="7">
        <v>84.2</v>
      </c>
      <c r="J18" s="7">
        <f t="shared" si="1"/>
        <v>50.52</v>
      </c>
      <c r="K18" s="7">
        <f t="shared" si="2"/>
        <v>78.550000000000011</v>
      </c>
      <c r="L18" s="7">
        <v>1</v>
      </c>
      <c r="M18" s="7" t="s">
        <v>210</v>
      </c>
    </row>
    <row r="19" spans="1:13" s="11" customFormat="1" ht="37.5" customHeight="1">
      <c r="A19" s="7">
        <v>17</v>
      </c>
      <c r="B19" s="5" t="s">
        <v>172</v>
      </c>
      <c r="C19" s="5" t="s">
        <v>5</v>
      </c>
      <c r="D19" s="5" t="s">
        <v>39</v>
      </c>
      <c r="E19" s="5" t="s">
        <v>40</v>
      </c>
      <c r="F19" s="5" t="s">
        <v>235</v>
      </c>
      <c r="G19" s="5">
        <v>138.77000000000001</v>
      </c>
      <c r="H19" s="5">
        <f t="shared" si="0"/>
        <v>27.754000000000005</v>
      </c>
      <c r="I19" s="7" t="s">
        <v>216</v>
      </c>
      <c r="J19" s="7"/>
      <c r="K19" s="7"/>
      <c r="L19" s="7"/>
      <c r="M19" s="7"/>
    </row>
    <row r="20" spans="1:13" s="11" customFormat="1" ht="37.5" customHeight="1">
      <c r="A20" s="7">
        <v>18</v>
      </c>
      <c r="B20" s="5" t="s">
        <v>173</v>
      </c>
      <c r="C20" s="5" t="s">
        <v>9</v>
      </c>
      <c r="D20" s="5" t="s">
        <v>39</v>
      </c>
      <c r="E20" s="5" t="s">
        <v>40</v>
      </c>
      <c r="F20" s="5" t="s">
        <v>235</v>
      </c>
      <c r="G20" s="5">
        <v>131.54</v>
      </c>
      <c r="H20" s="5">
        <f t="shared" si="0"/>
        <v>26.308</v>
      </c>
      <c r="I20" s="7" t="s">
        <v>216</v>
      </c>
      <c r="J20" s="7"/>
      <c r="K20" s="7"/>
      <c r="L20" s="7"/>
      <c r="M20" s="7"/>
    </row>
    <row r="21" spans="1:13" s="6" customFormat="1" ht="37.5" customHeight="1">
      <c r="A21" s="12">
        <v>19</v>
      </c>
      <c r="B21" s="5" t="s">
        <v>41</v>
      </c>
      <c r="C21" s="5" t="s">
        <v>5</v>
      </c>
      <c r="D21" s="5" t="s">
        <v>39</v>
      </c>
      <c r="E21" s="5" t="s">
        <v>43</v>
      </c>
      <c r="F21" s="5" t="s">
        <v>42</v>
      </c>
      <c r="G21" s="5">
        <v>145.22999999999999</v>
      </c>
      <c r="H21" s="5">
        <f>G21/2*40%</f>
        <v>29.045999999999999</v>
      </c>
      <c r="I21" s="7">
        <v>84.4</v>
      </c>
      <c r="J21" s="7">
        <f>I21*60%</f>
        <v>50.64</v>
      </c>
      <c r="K21" s="7">
        <f>H21+J21</f>
        <v>79.686000000000007</v>
      </c>
      <c r="L21" s="7">
        <v>1</v>
      </c>
      <c r="M21" s="7" t="s">
        <v>210</v>
      </c>
    </row>
    <row r="22" spans="1:13" s="6" customFormat="1" ht="37.5" customHeight="1">
      <c r="A22" s="12">
        <v>20</v>
      </c>
      <c r="B22" s="5" t="s">
        <v>44</v>
      </c>
      <c r="C22" s="5" t="s">
        <v>5</v>
      </c>
      <c r="D22" s="5" t="s">
        <v>39</v>
      </c>
      <c r="E22" s="5" t="s">
        <v>43</v>
      </c>
      <c r="F22" s="5" t="s">
        <v>45</v>
      </c>
      <c r="G22" s="5">
        <v>138.04</v>
      </c>
      <c r="H22" s="5">
        <f>G22/2*40%</f>
        <v>27.608000000000001</v>
      </c>
      <c r="I22" s="7">
        <v>86.2</v>
      </c>
      <c r="J22" s="7">
        <f>I22*60%</f>
        <v>51.72</v>
      </c>
      <c r="K22" s="7">
        <f>H22+J22</f>
        <v>79.328000000000003</v>
      </c>
      <c r="L22" s="7">
        <v>2</v>
      </c>
      <c r="M22" s="7"/>
    </row>
    <row r="23" spans="1:13" s="6" customFormat="1" ht="37.5" customHeight="1">
      <c r="A23" s="12">
        <v>21</v>
      </c>
      <c r="B23" s="5" t="s">
        <v>217</v>
      </c>
      <c r="C23" s="5" t="s">
        <v>5</v>
      </c>
      <c r="D23" s="5" t="s">
        <v>39</v>
      </c>
      <c r="E23" s="5" t="s">
        <v>43</v>
      </c>
      <c r="F23" s="5" t="s">
        <v>46</v>
      </c>
      <c r="G23" s="5">
        <v>132.58000000000001</v>
      </c>
      <c r="H23" s="5">
        <f>G23/2*40%</f>
        <v>26.516000000000005</v>
      </c>
      <c r="I23" s="7">
        <v>83.8</v>
      </c>
      <c r="J23" s="7">
        <f>I23*60%</f>
        <v>50.279999999999994</v>
      </c>
      <c r="K23" s="7">
        <f>H23+J23</f>
        <v>76.795999999999992</v>
      </c>
      <c r="L23" s="7">
        <v>3</v>
      </c>
      <c r="M23" s="7"/>
    </row>
    <row r="24" spans="1:13" s="6" customFormat="1" ht="37.5" customHeight="1">
      <c r="A24" s="12">
        <v>22</v>
      </c>
      <c r="B24" s="5" t="s">
        <v>47</v>
      </c>
      <c r="C24" s="5" t="s">
        <v>9</v>
      </c>
      <c r="D24" s="5" t="s">
        <v>49</v>
      </c>
      <c r="E24" s="5" t="s">
        <v>50</v>
      </c>
      <c r="F24" s="5" t="s">
        <v>48</v>
      </c>
      <c r="G24" s="5">
        <v>139.08000000000001</v>
      </c>
      <c r="H24" s="5">
        <f>G24/2*40%</f>
        <v>27.816000000000003</v>
      </c>
      <c r="I24" s="7">
        <v>83.2</v>
      </c>
      <c r="J24" s="7">
        <f>I24*60%</f>
        <v>49.92</v>
      </c>
      <c r="K24" s="7">
        <f t="shared" si="2"/>
        <v>77.736000000000004</v>
      </c>
      <c r="L24" s="7">
        <v>1</v>
      </c>
      <c r="M24" s="7" t="s">
        <v>210</v>
      </c>
    </row>
    <row r="25" spans="1:13" s="6" customFormat="1" ht="37.5" customHeight="1">
      <c r="A25" s="12">
        <v>23</v>
      </c>
      <c r="B25" s="5" t="s">
        <v>51</v>
      </c>
      <c r="C25" s="5" t="s">
        <v>9</v>
      </c>
      <c r="D25" s="5" t="s">
        <v>49</v>
      </c>
      <c r="E25" s="5" t="s">
        <v>50</v>
      </c>
      <c r="F25" s="5" t="s">
        <v>52</v>
      </c>
      <c r="G25" s="5">
        <v>135.91999999999999</v>
      </c>
      <c r="H25" s="5">
        <f t="shared" ref="H25:H44" si="6">G25/2*40%</f>
        <v>27.183999999999997</v>
      </c>
      <c r="I25" s="7">
        <v>83</v>
      </c>
      <c r="J25" s="7">
        <f t="shared" ref="J25:J26" si="7">I25*60%</f>
        <v>49.8</v>
      </c>
      <c r="K25" s="7">
        <f t="shared" si="2"/>
        <v>76.983999999999995</v>
      </c>
      <c r="L25" s="7">
        <v>2</v>
      </c>
      <c r="M25" s="7"/>
    </row>
    <row r="26" spans="1:13" s="6" customFormat="1" ht="37.5" customHeight="1">
      <c r="A26" s="12">
        <v>24</v>
      </c>
      <c r="B26" s="5" t="s">
        <v>53</v>
      </c>
      <c r="C26" s="5" t="s">
        <v>9</v>
      </c>
      <c r="D26" s="5" t="s">
        <v>49</v>
      </c>
      <c r="E26" s="5" t="s">
        <v>50</v>
      </c>
      <c r="F26" s="5" t="s">
        <v>54</v>
      </c>
      <c r="G26" s="5">
        <v>135.27000000000001</v>
      </c>
      <c r="H26" s="5">
        <f t="shared" si="6"/>
        <v>27.054000000000002</v>
      </c>
      <c r="I26" s="7">
        <v>79</v>
      </c>
      <c r="J26" s="7">
        <f t="shared" si="7"/>
        <v>47.4</v>
      </c>
      <c r="K26" s="7">
        <f t="shared" si="2"/>
        <v>74.454000000000008</v>
      </c>
      <c r="L26" s="7">
        <v>3</v>
      </c>
      <c r="M26" s="7"/>
    </row>
    <row r="27" spans="1:13" s="6" customFormat="1" ht="37.5" customHeight="1">
      <c r="A27" s="12">
        <v>25</v>
      </c>
      <c r="B27" s="5" t="s">
        <v>218</v>
      </c>
      <c r="C27" s="5" t="s">
        <v>5</v>
      </c>
      <c r="D27" s="5" t="s">
        <v>49</v>
      </c>
      <c r="E27" s="5" t="s">
        <v>57</v>
      </c>
      <c r="F27" s="5" t="s">
        <v>58</v>
      </c>
      <c r="G27" s="5">
        <v>140.88</v>
      </c>
      <c r="H27" s="5">
        <f t="shared" ref="H27:H38" si="8">G27/2*40%</f>
        <v>28.176000000000002</v>
      </c>
      <c r="I27" s="7">
        <v>83.2</v>
      </c>
      <c r="J27" s="7">
        <f t="shared" ref="J27:J38" si="9">I27*60%</f>
        <v>49.92</v>
      </c>
      <c r="K27" s="7">
        <f t="shared" ref="K27:K38" si="10">H27+J27</f>
        <v>78.096000000000004</v>
      </c>
      <c r="L27" s="7">
        <v>1</v>
      </c>
      <c r="M27" s="7" t="s">
        <v>210</v>
      </c>
    </row>
    <row r="28" spans="1:13" s="6" customFormat="1" ht="37.5" customHeight="1">
      <c r="A28" s="12">
        <v>26</v>
      </c>
      <c r="B28" s="5" t="s">
        <v>219</v>
      </c>
      <c r="C28" s="5" t="s">
        <v>5</v>
      </c>
      <c r="D28" s="5" t="s">
        <v>49</v>
      </c>
      <c r="E28" s="5" t="s">
        <v>57</v>
      </c>
      <c r="F28" s="5" t="s">
        <v>59</v>
      </c>
      <c r="G28" s="5">
        <v>139.5</v>
      </c>
      <c r="H28" s="5">
        <f t="shared" si="8"/>
        <v>27.900000000000002</v>
      </c>
      <c r="I28" s="7">
        <v>81.400000000000006</v>
      </c>
      <c r="J28" s="7">
        <f t="shared" si="9"/>
        <v>48.84</v>
      </c>
      <c r="K28" s="7">
        <f t="shared" si="10"/>
        <v>76.740000000000009</v>
      </c>
      <c r="L28" s="7">
        <v>2</v>
      </c>
      <c r="M28" s="7"/>
    </row>
    <row r="29" spans="1:13" s="6" customFormat="1" ht="37.5" customHeight="1">
      <c r="A29" s="12">
        <v>27</v>
      </c>
      <c r="B29" s="5" t="s">
        <v>55</v>
      </c>
      <c r="C29" s="5" t="s">
        <v>5</v>
      </c>
      <c r="D29" s="5" t="s">
        <v>49</v>
      </c>
      <c r="E29" s="5" t="s">
        <v>57</v>
      </c>
      <c r="F29" s="5" t="s">
        <v>56</v>
      </c>
      <c r="G29" s="5">
        <v>144.04</v>
      </c>
      <c r="H29" s="5">
        <f t="shared" si="8"/>
        <v>28.808</v>
      </c>
      <c r="I29" s="7">
        <v>78.2</v>
      </c>
      <c r="J29" s="7">
        <f t="shared" si="9"/>
        <v>46.92</v>
      </c>
      <c r="K29" s="7">
        <f t="shared" si="10"/>
        <v>75.728000000000009</v>
      </c>
      <c r="L29" s="7">
        <v>3</v>
      </c>
      <c r="M29" s="7"/>
    </row>
    <row r="30" spans="1:13" s="6" customFormat="1" ht="37.5" customHeight="1">
      <c r="A30" s="12">
        <v>28</v>
      </c>
      <c r="B30" s="5" t="s">
        <v>63</v>
      </c>
      <c r="C30" s="5" t="s">
        <v>5</v>
      </c>
      <c r="D30" s="5" t="s">
        <v>49</v>
      </c>
      <c r="E30" s="5" t="s">
        <v>62</v>
      </c>
      <c r="F30" s="5" t="s">
        <v>64</v>
      </c>
      <c r="G30" s="5">
        <v>132.96</v>
      </c>
      <c r="H30" s="5">
        <f t="shared" si="8"/>
        <v>26.592000000000002</v>
      </c>
      <c r="I30" s="7">
        <v>84</v>
      </c>
      <c r="J30" s="7">
        <f t="shared" si="9"/>
        <v>50.4</v>
      </c>
      <c r="K30" s="7">
        <f t="shared" si="10"/>
        <v>76.992000000000004</v>
      </c>
      <c r="L30" s="7">
        <v>1</v>
      </c>
      <c r="M30" s="7" t="s">
        <v>175</v>
      </c>
    </row>
    <row r="31" spans="1:13" s="6" customFormat="1" ht="37.5" customHeight="1">
      <c r="A31" s="12">
        <v>29</v>
      </c>
      <c r="B31" s="5" t="s">
        <v>65</v>
      </c>
      <c r="C31" s="5" t="s">
        <v>5</v>
      </c>
      <c r="D31" s="5" t="s">
        <v>49</v>
      </c>
      <c r="E31" s="5" t="s">
        <v>62</v>
      </c>
      <c r="F31" s="5" t="s">
        <v>66</v>
      </c>
      <c r="G31" s="5">
        <v>132.54</v>
      </c>
      <c r="H31" s="5">
        <f t="shared" si="8"/>
        <v>26.507999999999999</v>
      </c>
      <c r="I31" s="7">
        <v>81</v>
      </c>
      <c r="J31" s="7">
        <f t="shared" si="9"/>
        <v>48.6</v>
      </c>
      <c r="K31" s="7">
        <f t="shared" si="10"/>
        <v>75.108000000000004</v>
      </c>
      <c r="L31" s="7">
        <v>2</v>
      </c>
      <c r="M31" s="7"/>
    </row>
    <row r="32" spans="1:13" s="6" customFormat="1" ht="37.5" customHeight="1">
      <c r="A32" s="12">
        <v>30</v>
      </c>
      <c r="B32" s="5" t="s">
        <v>60</v>
      </c>
      <c r="C32" s="5" t="s">
        <v>9</v>
      </c>
      <c r="D32" s="5" t="s">
        <v>49</v>
      </c>
      <c r="E32" s="5" t="s">
        <v>62</v>
      </c>
      <c r="F32" s="5" t="s">
        <v>61</v>
      </c>
      <c r="G32" s="5">
        <v>134.58000000000001</v>
      </c>
      <c r="H32" s="5">
        <f t="shared" si="8"/>
        <v>26.916000000000004</v>
      </c>
      <c r="I32" s="7">
        <v>78</v>
      </c>
      <c r="J32" s="7">
        <f t="shared" si="9"/>
        <v>46.8</v>
      </c>
      <c r="K32" s="7">
        <f t="shared" si="10"/>
        <v>73.716000000000008</v>
      </c>
      <c r="L32" s="7">
        <v>3</v>
      </c>
      <c r="M32" s="7"/>
    </row>
    <row r="33" spans="1:13" s="6" customFormat="1" ht="37.5" customHeight="1">
      <c r="A33" s="12">
        <v>31</v>
      </c>
      <c r="B33" s="5" t="s">
        <v>71</v>
      </c>
      <c r="C33" s="5" t="s">
        <v>9</v>
      </c>
      <c r="D33" s="5" t="s">
        <v>69</v>
      </c>
      <c r="E33" s="5" t="s">
        <v>70</v>
      </c>
      <c r="F33" s="5" t="s">
        <v>72</v>
      </c>
      <c r="G33" s="5">
        <v>111.58</v>
      </c>
      <c r="H33" s="5">
        <f t="shared" si="8"/>
        <v>22.316000000000003</v>
      </c>
      <c r="I33" s="7">
        <v>78.8</v>
      </c>
      <c r="J33" s="7">
        <f t="shared" si="9"/>
        <v>47.279999999999994</v>
      </c>
      <c r="K33" s="7">
        <f t="shared" si="10"/>
        <v>69.596000000000004</v>
      </c>
      <c r="L33" s="7">
        <v>1</v>
      </c>
      <c r="M33" s="7" t="s">
        <v>176</v>
      </c>
    </row>
    <row r="34" spans="1:13" s="6" customFormat="1" ht="37.5" customHeight="1">
      <c r="A34" s="12">
        <v>32</v>
      </c>
      <c r="B34" s="5" t="s">
        <v>67</v>
      </c>
      <c r="C34" s="5" t="s">
        <v>9</v>
      </c>
      <c r="D34" s="5" t="s">
        <v>69</v>
      </c>
      <c r="E34" s="5" t="s">
        <v>70</v>
      </c>
      <c r="F34" s="5" t="s">
        <v>68</v>
      </c>
      <c r="G34" s="5">
        <v>119.31</v>
      </c>
      <c r="H34" s="5">
        <f t="shared" si="8"/>
        <v>23.862000000000002</v>
      </c>
      <c r="I34" s="7">
        <v>73.8</v>
      </c>
      <c r="J34" s="7">
        <f t="shared" si="9"/>
        <v>44.279999999999994</v>
      </c>
      <c r="K34" s="7">
        <f t="shared" si="10"/>
        <v>68.141999999999996</v>
      </c>
      <c r="L34" s="7">
        <v>2</v>
      </c>
      <c r="M34" s="7" t="s">
        <v>177</v>
      </c>
    </row>
    <row r="35" spans="1:13" s="6" customFormat="1" ht="37.5" customHeight="1">
      <c r="A35" s="12">
        <v>33</v>
      </c>
      <c r="B35" s="5" t="s">
        <v>73</v>
      </c>
      <c r="C35" s="5" t="s">
        <v>9</v>
      </c>
      <c r="D35" s="5" t="s">
        <v>69</v>
      </c>
      <c r="E35" s="5" t="s">
        <v>70</v>
      </c>
      <c r="F35" s="5" t="s">
        <v>74</v>
      </c>
      <c r="G35" s="5">
        <v>110.58</v>
      </c>
      <c r="H35" s="5">
        <f t="shared" si="8"/>
        <v>22.116</v>
      </c>
      <c r="I35" s="7">
        <v>76.599999999999994</v>
      </c>
      <c r="J35" s="7">
        <f t="shared" si="9"/>
        <v>45.959999999999994</v>
      </c>
      <c r="K35" s="7">
        <f t="shared" si="10"/>
        <v>68.075999999999993</v>
      </c>
      <c r="L35" s="7">
        <v>3</v>
      </c>
      <c r="M35" s="7"/>
    </row>
    <row r="36" spans="1:13" s="6" customFormat="1" ht="37.5" customHeight="1">
      <c r="A36" s="12">
        <v>34</v>
      </c>
      <c r="B36" s="8" t="s">
        <v>75</v>
      </c>
      <c r="C36" s="7" t="s">
        <v>178</v>
      </c>
      <c r="D36" s="5" t="s">
        <v>69</v>
      </c>
      <c r="E36" s="8" t="s">
        <v>76</v>
      </c>
      <c r="F36" s="9" t="s">
        <v>220</v>
      </c>
      <c r="G36" s="15">
        <v>128.91999999999999</v>
      </c>
      <c r="H36" s="5">
        <f t="shared" si="8"/>
        <v>25.783999999999999</v>
      </c>
      <c r="I36" s="7">
        <v>83.4</v>
      </c>
      <c r="J36" s="7">
        <f t="shared" si="9"/>
        <v>50.04</v>
      </c>
      <c r="K36" s="7">
        <f t="shared" si="10"/>
        <v>75.823999999999998</v>
      </c>
      <c r="L36" s="7">
        <v>1</v>
      </c>
      <c r="M36" s="7" t="s">
        <v>221</v>
      </c>
    </row>
    <row r="37" spans="1:13" s="6" customFormat="1" ht="37.5" customHeight="1">
      <c r="A37" s="12">
        <v>35</v>
      </c>
      <c r="B37" s="8" t="s">
        <v>222</v>
      </c>
      <c r="C37" s="7" t="s">
        <v>178</v>
      </c>
      <c r="D37" s="5" t="s">
        <v>69</v>
      </c>
      <c r="E37" s="8" t="s">
        <v>76</v>
      </c>
      <c r="F37" s="9" t="s">
        <v>223</v>
      </c>
      <c r="G37" s="15">
        <v>125.23</v>
      </c>
      <c r="H37" s="5">
        <f t="shared" si="8"/>
        <v>25.046000000000003</v>
      </c>
      <c r="I37" s="7">
        <v>80.599999999999994</v>
      </c>
      <c r="J37" s="7">
        <f t="shared" si="9"/>
        <v>48.359999999999992</v>
      </c>
      <c r="K37" s="7">
        <f t="shared" si="10"/>
        <v>73.405999999999992</v>
      </c>
      <c r="L37" s="7">
        <v>2</v>
      </c>
      <c r="M37" s="7"/>
    </row>
    <row r="38" spans="1:13" s="6" customFormat="1" ht="37.5" customHeight="1">
      <c r="A38" s="12">
        <v>36</v>
      </c>
      <c r="B38" s="8" t="s">
        <v>77</v>
      </c>
      <c r="C38" s="7" t="s">
        <v>179</v>
      </c>
      <c r="D38" s="5" t="s">
        <v>69</v>
      </c>
      <c r="E38" s="8" t="s">
        <v>76</v>
      </c>
      <c r="F38" s="9" t="s">
        <v>180</v>
      </c>
      <c r="G38" s="15">
        <v>127.15</v>
      </c>
      <c r="H38" s="5">
        <f t="shared" si="8"/>
        <v>25.430000000000003</v>
      </c>
      <c r="I38" s="7">
        <v>79.400000000000006</v>
      </c>
      <c r="J38" s="7">
        <f t="shared" si="9"/>
        <v>47.64</v>
      </c>
      <c r="K38" s="7">
        <f t="shared" si="10"/>
        <v>73.070000000000007</v>
      </c>
      <c r="L38" s="7">
        <v>3</v>
      </c>
      <c r="M38" s="7"/>
    </row>
    <row r="39" spans="1:13" s="11" customFormat="1" ht="37.5" customHeight="1">
      <c r="A39" s="7">
        <v>37</v>
      </c>
      <c r="B39" s="8" t="s">
        <v>181</v>
      </c>
      <c r="C39" s="7" t="s">
        <v>182</v>
      </c>
      <c r="D39" s="5" t="s">
        <v>69</v>
      </c>
      <c r="E39" s="8" t="s">
        <v>184</v>
      </c>
      <c r="F39" s="7" t="s">
        <v>183</v>
      </c>
      <c r="G39" s="15">
        <v>136.88</v>
      </c>
      <c r="H39" s="5">
        <f t="shared" si="6"/>
        <v>27.376000000000001</v>
      </c>
      <c r="I39" s="7" t="s">
        <v>185</v>
      </c>
      <c r="J39" s="7"/>
      <c r="K39" s="7"/>
      <c r="L39" s="7"/>
      <c r="M39" s="7"/>
    </row>
    <row r="40" spans="1:13" s="11" customFormat="1" ht="37.5" customHeight="1">
      <c r="A40" s="7">
        <v>38</v>
      </c>
      <c r="B40" s="8" t="s">
        <v>186</v>
      </c>
      <c r="C40" s="7" t="s">
        <v>182</v>
      </c>
      <c r="D40" s="5" t="s">
        <v>69</v>
      </c>
      <c r="E40" s="8" t="s">
        <v>184</v>
      </c>
      <c r="F40" s="7" t="s">
        <v>183</v>
      </c>
      <c r="G40" s="15">
        <v>132.22999999999999</v>
      </c>
      <c r="H40" s="5">
        <f t="shared" si="6"/>
        <v>26.445999999999998</v>
      </c>
      <c r="I40" s="7" t="s">
        <v>185</v>
      </c>
      <c r="J40" s="7"/>
      <c r="K40" s="7"/>
      <c r="L40" s="7"/>
      <c r="M40" s="7"/>
    </row>
    <row r="41" spans="1:13" s="11" customFormat="1" ht="37.5" customHeight="1">
      <c r="A41" s="7">
        <v>39</v>
      </c>
      <c r="B41" s="8" t="s">
        <v>187</v>
      </c>
      <c r="C41" s="7" t="s">
        <v>182</v>
      </c>
      <c r="D41" s="5" t="s">
        <v>69</v>
      </c>
      <c r="E41" s="8" t="s">
        <v>184</v>
      </c>
      <c r="F41" s="7" t="s">
        <v>183</v>
      </c>
      <c r="G41" s="15">
        <v>131</v>
      </c>
      <c r="H41" s="5">
        <f t="shared" si="6"/>
        <v>26.200000000000003</v>
      </c>
      <c r="I41" s="7" t="s">
        <v>185</v>
      </c>
      <c r="J41" s="7"/>
      <c r="K41" s="7"/>
      <c r="L41" s="7"/>
      <c r="M41" s="7"/>
    </row>
    <row r="42" spans="1:13" s="6" customFormat="1" ht="37.5" customHeight="1">
      <c r="A42" s="12">
        <v>40</v>
      </c>
      <c r="B42" s="5" t="s">
        <v>78</v>
      </c>
      <c r="C42" s="5" t="s">
        <v>5</v>
      </c>
      <c r="D42" s="5" t="s">
        <v>80</v>
      </c>
      <c r="E42" s="5" t="s">
        <v>81</v>
      </c>
      <c r="F42" s="5" t="s">
        <v>79</v>
      </c>
      <c r="G42" s="5">
        <v>139.38</v>
      </c>
      <c r="H42" s="5">
        <f t="shared" si="6"/>
        <v>27.876000000000001</v>
      </c>
      <c r="I42" s="7">
        <v>84.6</v>
      </c>
      <c r="J42" s="7">
        <f>I42*60%</f>
        <v>50.76</v>
      </c>
      <c r="K42" s="7">
        <f t="shared" si="2"/>
        <v>78.635999999999996</v>
      </c>
      <c r="L42" s="7">
        <v>1</v>
      </c>
      <c r="M42" s="7" t="s">
        <v>188</v>
      </c>
    </row>
    <row r="43" spans="1:13" s="6" customFormat="1" ht="37.5" customHeight="1">
      <c r="A43" s="12">
        <v>41</v>
      </c>
      <c r="B43" s="5" t="s">
        <v>82</v>
      </c>
      <c r="C43" s="5" t="s">
        <v>5</v>
      </c>
      <c r="D43" s="5" t="s">
        <v>80</v>
      </c>
      <c r="E43" s="5" t="s">
        <v>81</v>
      </c>
      <c r="F43" s="5" t="s">
        <v>83</v>
      </c>
      <c r="G43" s="5">
        <v>137.85</v>
      </c>
      <c r="H43" s="5">
        <f t="shared" si="6"/>
        <v>27.57</v>
      </c>
      <c r="I43" s="7">
        <v>80.400000000000006</v>
      </c>
      <c r="J43" s="7">
        <f t="shared" ref="J43:J44" si="11">I43*60%</f>
        <v>48.24</v>
      </c>
      <c r="K43" s="7">
        <f t="shared" si="2"/>
        <v>75.81</v>
      </c>
      <c r="L43" s="7">
        <v>2</v>
      </c>
      <c r="M43" s="7"/>
    </row>
    <row r="44" spans="1:13" s="6" customFormat="1" ht="37.5" customHeight="1">
      <c r="A44" s="12">
        <v>42</v>
      </c>
      <c r="B44" s="5" t="s">
        <v>84</v>
      </c>
      <c r="C44" s="5" t="s">
        <v>5</v>
      </c>
      <c r="D44" s="5" t="s">
        <v>80</v>
      </c>
      <c r="E44" s="5" t="s">
        <v>81</v>
      </c>
      <c r="F44" s="5" t="s">
        <v>85</v>
      </c>
      <c r="G44" s="5">
        <v>136.08000000000001</v>
      </c>
      <c r="H44" s="5">
        <f t="shared" si="6"/>
        <v>27.216000000000005</v>
      </c>
      <c r="I44" s="7">
        <v>78.2</v>
      </c>
      <c r="J44" s="7">
        <f t="shared" si="11"/>
        <v>46.92</v>
      </c>
      <c r="K44" s="7">
        <f t="shared" si="2"/>
        <v>74.13600000000001</v>
      </c>
      <c r="L44" s="7">
        <v>3</v>
      </c>
      <c r="M44" s="7"/>
    </row>
    <row r="45" spans="1:13" s="6" customFormat="1" ht="37.5" customHeight="1">
      <c r="A45" s="12">
        <v>43</v>
      </c>
      <c r="B45" s="5" t="s">
        <v>86</v>
      </c>
      <c r="C45" s="5" t="s">
        <v>9</v>
      </c>
      <c r="D45" s="5" t="s">
        <v>88</v>
      </c>
      <c r="E45" s="5" t="s">
        <v>89</v>
      </c>
      <c r="F45" s="5" t="s">
        <v>87</v>
      </c>
      <c r="G45" s="5">
        <v>137.91999999999999</v>
      </c>
      <c r="H45" s="5">
        <f t="shared" ref="H45:H56" si="12">G45/2*40%</f>
        <v>27.584</v>
      </c>
      <c r="I45" s="7">
        <v>82.6</v>
      </c>
      <c r="J45" s="7">
        <f t="shared" ref="J45:J56" si="13">I45*60%</f>
        <v>49.559999999999995</v>
      </c>
      <c r="K45" s="7">
        <f t="shared" ref="K45:K56" si="14">H45+J45</f>
        <v>77.143999999999991</v>
      </c>
      <c r="L45" s="7">
        <v>1</v>
      </c>
      <c r="M45" s="7" t="s">
        <v>189</v>
      </c>
    </row>
    <row r="46" spans="1:13" s="6" customFormat="1" ht="37.5" customHeight="1">
      <c r="A46" s="12">
        <v>44</v>
      </c>
      <c r="B46" s="5" t="s">
        <v>90</v>
      </c>
      <c r="C46" s="5" t="s">
        <v>9</v>
      </c>
      <c r="D46" s="5" t="s">
        <v>88</v>
      </c>
      <c r="E46" s="5" t="s">
        <v>89</v>
      </c>
      <c r="F46" s="5" t="s">
        <v>91</v>
      </c>
      <c r="G46" s="5">
        <v>135.04</v>
      </c>
      <c r="H46" s="5">
        <f t="shared" si="12"/>
        <v>27.007999999999999</v>
      </c>
      <c r="I46" s="7">
        <v>78.400000000000006</v>
      </c>
      <c r="J46" s="7">
        <f t="shared" si="13"/>
        <v>47.04</v>
      </c>
      <c r="K46" s="7">
        <f t="shared" si="14"/>
        <v>74.048000000000002</v>
      </c>
      <c r="L46" s="7">
        <v>2</v>
      </c>
      <c r="M46" s="7"/>
    </row>
    <row r="47" spans="1:13" s="6" customFormat="1" ht="37.5" customHeight="1">
      <c r="A47" s="12">
        <v>45</v>
      </c>
      <c r="B47" s="5" t="s">
        <v>92</v>
      </c>
      <c r="C47" s="5" t="s">
        <v>9</v>
      </c>
      <c r="D47" s="5" t="s">
        <v>88</v>
      </c>
      <c r="E47" s="5" t="s">
        <v>89</v>
      </c>
      <c r="F47" s="5" t="s">
        <v>93</v>
      </c>
      <c r="G47" s="5">
        <v>132.27000000000001</v>
      </c>
      <c r="H47" s="5">
        <f t="shared" si="12"/>
        <v>26.454000000000004</v>
      </c>
      <c r="I47" s="7">
        <v>76.400000000000006</v>
      </c>
      <c r="J47" s="7">
        <f t="shared" si="13"/>
        <v>45.84</v>
      </c>
      <c r="K47" s="7">
        <f t="shared" si="14"/>
        <v>72.294000000000011</v>
      </c>
      <c r="L47" s="7">
        <v>3</v>
      </c>
      <c r="M47" s="7"/>
    </row>
    <row r="48" spans="1:13" s="6" customFormat="1" ht="37.5" customHeight="1">
      <c r="A48" s="12">
        <v>46</v>
      </c>
      <c r="B48" s="5" t="s">
        <v>190</v>
      </c>
      <c r="C48" s="5" t="s">
        <v>5</v>
      </c>
      <c r="D48" s="5" t="s">
        <v>88</v>
      </c>
      <c r="E48" s="5" t="s">
        <v>95</v>
      </c>
      <c r="F48" s="5" t="s">
        <v>96</v>
      </c>
      <c r="G48" s="5">
        <v>132.54</v>
      </c>
      <c r="H48" s="5">
        <f t="shared" si="12"/>
        <v>26.507999999999999</v>
      </c>
      <c r="I48" s="7">
        <v>82.2</v>
      </c>
      <c r="J48" s="7">
        <f t="shared" si="13"/>
        <v>49.32</v>
      </c>
      <c r="K48" s="7">
        <f t="shared" si="14"/>
        <v>75.828000000000003</v>
      </c>
      <c r="L48" s="7">
        <v>1</v>
      </c>
      <c r="M48" s="7" t="s">
        <v>191</v>
      </c>
    </row>
    <row r="49" spans="1:13" s="6" customFormat="1" ht="37.5" customHeight="1">
      <c r="A49" s="12">
        <v>47</v>
      </c>
      <c r="B49" s="5" t="s">
        <v>97</v>
      </c>
      <c r="C49" s="5" t="s">
        <v>5</v>
      </c>
      <c r="D49" s="5" t="s">
        <v>88</v>
      </c>
      <c r="E49" s="5" t="s">
        <v>95</v>
      </c>
      <c r="F49" s="5" t="s">
        <v>98</v>
      </c>
      <c r="G49" s="5">
        <v>132.46</v>
      </c>
      <c r="H49" s="5">
        <f t="shared" si="12"/>
        <v>26.492000000000004</v>
      </c>
      <c r="I49" s="7">
        <v>80.2</v>
      </c>
      <c r="J49" s="7">
        <f t="shared" si="13"/>
        <v>48.12</v>
      </c>
      <c r="K49" s="7">
        <f t="shared" si="14"/>
        <v>74.611999999999995</v>
      </c>
      <c r="L49" s="7">
        <v>2</v>
      </c>
      <c r="M49" s="7"/>
    </row>
    <row r="50" spans="1:13" s="6" customFormat="1" ht="37.5" customHeight="1">
      <c r="A50" s="12">
        <v>48</v>
      </c>
      <c r="B50" s="5" t="s">
        <v>192</v>
      </c>
      <c r="C50" s="5" t="s">
        <v>5</v>
      </c>
      <c r="D50" s="5" t="s">
        <v>88</v>
      </c>
      <c r="E50" s="5" t="s">
        <v>95</v>
      </c>
      <c r="F50" s="5" t="s">
        <v>94</v>
      </c>
      <c r="G50" s="5">
        <v>134.54</v>
      </c>
      <c r="H50" s="5">
        <f t="shared" si="12"/>
        <v>26.908000000000001</v>
      </c>
      <c r="I50" s="7">
        <v>70.400000000000006</v>
      </c>
      <c r="J50" s="7">
        <f t="shared" si="13"/>
        <v>42.24</v>
      </c>
      <c r="K50" s="7">
        <f t="shared" si="14"/>
        <v>69.147999999999996</v>
      </c>
      <c r="L50" s="7">
        <v>3</v>
      </c>
      <c r="M50" s="7"/>
    </row>
    <row r="51" spans="1:13" s="6" customFormat="1" ht="37.5" customHeight="1">
      <c r="A51" s="12">
        <v>49</v>
      </c>
      <c r="B51" s="5" t="s">
        <v>193</v>
      </c>
      <c r="C51" s="5" t="s">
        <v>5</v>
      </c>
      <c r="D51" s="5" t="s">
        <v>88</v>
      </c>
      <c r="E51" s="5" t="s">
        <v>100</v>
      </c>
      <c r="F51" s="5" t="s">
        <v>99</v>
      </c>
      <c r="G51" s="5">
        <v>135.62</v>
      </c>
      <c r="H51" s="5">
        <f t="shared" si="12"/>
        <v>27.124000000000002</v>
      </c>
      <c r="I51" s="7">
        <v>83.2</v>
      </c>
      <c r="J51" s="7">
        <f t="shared" si="13"/>
        <v>49.92</v>
      </c>
      <c r="K51" s="7">
        <f t="shared" si="14"/>
        <v>77.044000000000011</v>
      </c>
      <c r="L51" s="7">
        <v>1</v>
      </c>
      <c r="M51" s="7" t="s">
        <v>194</v>
      </c>
    </row>
    <row r="52" spans="1:13" s="6" customFormat="1" ht="37.5" customHeight="1">
      <c r="A52" s="12">
        <v>50</v>
      </c>
      <c r="B52" s="5" t="s">
        <v>101</v>
      </c>
      <c r="C52" s="5" t="s">
        <v>9</v>
      </c>
      <c r="D52" s="5" t="s">
        <v>88</v>
      </c>
      <c r="E52" s="5" t="s">
        <v>100</v>
      </c>
      <c r="F52" s="5" t="s">
        <v>102</v>
      </c>
      <c r="G52" s="5">
        <v>132.62</v>
      </c>
      <c r="H52" s="5">
        <f t="shared" si="12"/>
        <v>26.524000000000001</v>
      </c>
      <c r="I52" s="7">
        <v>81.400000000000006</v>
      </c>
      <c r="J52" s="7">
        <f t="shared" si="13"/>
        <v>48.84</v>
      </c>
      <c r="K52" s="7">
        <f t="shared" si="14"/>
        <v>75.364000000000004</v>
      </c>
      <c r="L52" s="7">
        <v>2</v>
      </c>
      <c r="M52" s="7"/>
    </row>
    <row r="53" spans="1:13" s="6" customFormat="1" ht="37.5" customHeight="1">
      <c r="A53" s="12">
        <v>51</v>
      </c>
      <c r="B53" s="5" t="s">
        <v>103</v>
      </c>
      <c r="C53" s="5" t="s">
        <v>5</v>
      </c>
      <c r="D53" s="5" t="s">
        <v>88</v>
      </c>
      <c r="E53" s="5" t="s">
        <v>100</v>
      </c>
      <c r="F53" s="5" t="s">
        <v>104</v>
      </c>
      <c r="G53" s="5">
        <v>130.31</v>
      </c>
      <c r="H53" s="5">
        <f t="shared" si="12"/>
        <v>26.062000000000001</v>
      </c>
      <c r="I53" s="7">
        <v>78</v>
      </c>
      <c r="J53" s="7">
        <f t="shared" si="13"/>
        <v>46.8</v>
      </c>
      <c r="K53" s="7">
        <f t="shared" si="14"/>
        <v>72.861999999999995</v>
      </c>
      <c r="L53" s="7">
        <v>3</v>
      </c>
      <c r="M53" s="7"/>
    </row>
    <row r="54" spans="1:13" s="6" customFormat="1" ht="37.5" customHeight="1">
      <c r="A54" s="12">
        <v>52</v>
      </c>
      <c r="B54" s="5" t="s">
        <v>195</v>
      </c>
      <c r="C54" s="5" t="s">
        <v>9</v>
      </c>
      <c r="D54" s="5" t="s">
        <v>88</v>
      </c>
      <c r="E54" s="5" t="s">
        <v>106</v>
      </c>
      <c r="F54" s="5" t="s">
        <v>109</v>
      </c>
      <c r="G54" s="5">
        <v>128.69</v>
      </c>
      <c r="H54" s="5">
        <f t="shared" si="12"/>
        <v>25.738</v>
      </c>
      <c r="I54" s="7">
        <v>76.2</v>
      </c>
      <c r="J54" s="7">
        <f t="shared" si="13"/>
        <v>45.72</v>
      </c>
      <c r="K54" s="7">
        <f t="shared" si="14"/>
        <v>71.457999999999998</v>
      </c>
      <c r="L54" s="7">
        <v>1</v>
      </c>
      <c r="M54" s="7" t="s">
        <v>196</v>
      </c>
    </row>
    <row r="55" spans="1:13" s="6" customFormat="1" ht="37.5" customHeight="1">
      <c r="A55" s="12">
        <v>53</v>
      </c>
      <c r="B55" s="5" t="s">
        <v>107</v>
      </c>
      <c r="C55" s="5" t="s">
        <v>9</v>
      </c>
      <c r="D55" s="5" t="s">
        <v>88</v>
      </c>
      <c r="E55" s="5" t="s">
        <v>106</v>
      </c>
      <c r="F55" s="5" t="s">
        <v>108</v>
      </c>
      <c r="G55" s="5">
        <v>129</v>
      </c>
      <c r="H55" s="5">
        <f t="shared" si="12"/>
        <v>25.8</v>
      </c>
      <c r="I55" s="7">
        <v>76</v>
      </c>
      <c r="J55" s="7">
        <f t="shared" si="13"/>
        <v>45.6</v>
      </c>
      <c r="K55" s="7">
        <f t="shared" si="14"/>
        <v>71.400000000000006</v>
      </c>
      <c r="L55" s="7">
        <v>2</v>
      </c>
      <c r="M55" s="7"/>
    </row>
    <row r="56" spans="1:13" s="6" customFormat="1" ht="37.5" customHeight="1">
      <c r="A56" s="12">
        <v>54</v>
      </c>
      <c r="B56" s="5" t="s">
        <v>197</v>
      </c>
      <c r="C56" s="5" t="s">
        <v>9</v>
      </c>
      <c r="D56" s="5" t="s">
        <v>88</v>
      </c>
      <c r="E56" s="5" t="s">
        <v>106</v>
      </c>
      <c r="F56" s="5" t="s">
        <v>105</v>
      </c>
      <c r="G56" s="5">
        <v>129.5</v>
      </c>
      <c r="H56" s="5">
        <f t="shared" si="12"/>
        <v>25.900000000000002</v>
      </c>
      <c r="I56" s="7">
        <v>73.8</v>
      </c>
      <c r="J56" s="7">
        <f t="shared" si="13"/>
        <v>44.279999999999994</v>
      </c>
      <c r="K56" s="7">
        <f t="shared" si="14"/>
        <v>70.179999999999993</v>
      </c>
      <c r="L56" s="7">
        <v>3</v>
      </c>
      <c r="M56" s="7"/>
    </row>
    <row r="57" spans="1:13" s="6" customFormat="1" ht="37.5" customHeight="1">
      <c r="A57" s="12">
        <v>55</v>
      </c>
      <c r="B57" s="5" t="s">
        <v>110</v>
      </c>
      <c r="C57" s="5" t="s">
        <v>5</v>
      </c>
      <c r="D57" s="5" t="s">
        <v>88</v>
      </c>
      <c r="E57" s="5" t="s">
        <v>112</v>
      </c>
      <c r="F57" s="5" t="s">
        <v>111</v>
      </c>
      <c r="G57" s="5">
        <v>142.04</v>
      </c>
      <c r="H57" s="5">
        <f t="shared" ref="H57:H59" si="15">G57/2*40%</f>
        <v>28.408000000000001</v>
      </c>
      <c r="I57" s="7">
        <v>84.6</v>
      </c>
      <c r="J57" s="7">
        <f t="shared" ref="J57:J59" si="16">I57*60%</f>
        <v>50.76</v>
      </c>
      <c r="K57" s="7">
        <f t="shared" si="2"/>
        <v>79.168000000000006</v>
      </c>
      <c r="L57" s="7">
        <v>1</v>
      </c>
      <c r="M57" s="7" t="s">
        <v>198</v>
      </c>
    </row>
    <row r="58" spans="1:13" s="6" customFormat="1" ht="37.5" customHeight="1">
      <c r="A58" s="12">
        <v>56</v>
      </c>
      <c r="B58" s="5" t="s">
        <v>113</v>
      </c>
      <c r="C58" s="5" t="s">
        <v>5</v>
      </c>
      <c r="D58" s="5" t="s">
        <v>88</v>
      </c>
      <c r="E58" s="5" t="s">
        <v>112</v>
      </c>
      <c r="F58" s="5" t="s">
        <v>114</v>
      </c>
      <c r="G58" s="5">
        <v>140.85</v>
      </c>
      <c r="H58" s="5">
        <f t="shared" si="15"/>
        <v>28.17</v>
      </c>
      <c r="I58" s="7">
        <v>82.8</v>
      </c>
      <c r="J58" s="7">
        <f t="shared" si="16"/>
        <v>49.68</v>
      </c>
      <c r="K58" s="7">
        <f t="shared" si="2"/>
        <v>77.849999999999994</v>
      </c>
      <c r="L58" s="7">
        <v>2</v>
      </c>
      <c r="M58" s="7"/>
    </row>
    <row r="59" spans="1:13" s="6" customFormat="1" ht="37.5" customHeight="1">
      <c r="A59" s="12">
        <v>57</v>
      </c>
      <c r="B59" s="5" t="s">
        <v>115</v>
      </c>
      <c r="C59" s="5" t="s">
        <v>5</v>
      </c>
      <c r="D59" s="5" t="s">
        <v>88</v>
      </c>
      <c r="E59" s="5" t="s">
        <v>112</v>
      </c>
      <c r="F59" s="5" t="s">
        <v>116</v>
      </c>
      <c r="G59" s="5">
        <v>132.46</v>
      </c>
      <c r="H59" s="5">
        <f t="shared" si="15"/>
        <v>26.492000000000004</v>
      </c>
      <c r="I59" s="7">
        <v>75.2</v>
      </c>
      <c r="J59" s="7">
        <f t="shared" si="16"/>
        <v>45.12</v>
      </c>
      <c r="K59" s="7">
        <f t="shared" si="2"/>
        <v>71.611999999999995</v>
      </c>
      <c r="L59" s="7">
        <v>3</v>
      </c>
      <c r="M59" s="7"/>
    </row>
    <row r="60" spans="1:13" s="6" customFormat="1" ht="37.5" customHeight="1">
      <c r="A60" s="12">
        <v>58</v>
      </c>
      <c r="B60" s="5" t="s">
        <v>199</v>
      </c>
      <c r="C60" s="5" t="s">
        <v>9</v>
      </c>
      <c r="D60" s="5" t="s">
        <v>88</v>
      </c>
      <c r="E60" s="5" t="s">
        <v>118</v>
      </c>
      <c r="F60" s="5" t="s">
        <v>117</v>
      </c>
      <c r="G60" s="5">
        <v>145.05000000000001</v>
      </c>
      <c r="H60" s="5">
        <f t="shared" ref="H60:H66" si="17">G60/2*40%</f>
        <v>29.010000000000005</v>
      </c>
      <c r="I60" s="7">
        <v>78</v>
      </c>
      <c r="J60" s="7">
        <f t="shared" ref="J60:J66" si="18">I60*60%</f>
        <v>46.8</v>
      </c>
      <c r="K60" s="7">
        <f t="shared" ref="K60:K65" si="19">H60+J60</f>
        <v>75.81</v>
      </c>
      <c r="L60" s="7">
        <v>1</v>
      </c>
      <c r="M60" s="7" t="s">
        <v>200</v>
      </c>
    </row>
    <row r="61" spans="1:13" s="6" customFormat="1" ht="37.5" customHeight="1">
      <c r="A61" s="12">
        <v>59</v>
      </c>
      <c r="B61" s="5" t="s">
        <v>201</v>
      </c>
      <c r="C61" s="5" t="s">
        <v>9</v>
      </c>
      <c r="D61" s="5" t="s">
        <v>88</v>
      </c>
      <c r="E61" s="5" t="s">
        <v>118</v>
      </c>
      <c r="F61" s="5" t="s">
        <v>119</v>
      </c>
      <c r="G61" s="5">
        <v>126.68</v>
      </c>
      <c r="H61" s="5">
        <f t="shared" si="17"/>
        <v>25.336000000000002</v>
      </c>
      <c r="I61" s="7">
        <v>80.2</v>
      </c>
      <c r="J61" s="7">
        <f t="shared" si="18"/>
        <v>48.12</v>
      </c>
      <c r="K61" s="7">
        <f t="shared" si="19"/>
        <v>73.456000000000003</v>
      </c>
      <c r="L61" s="7">
        <v>2</v>
      </c>
      <c r="M61" s="7" t="s">
        <v>200</v>
      </c>
    </row>
    <row r="62" spans="1:13" s="6" customFormat="1" ht="37.5" customHeight="1">
      <c r="A62" s="12">
        <v>60</v>
      </c>
      <c r="B62" s="5" t="s">
        <v>202</v>
      </c>
      <c r="C62" s="5" t="s">
        <v>9</v>
      </c>
      <c r="D62" s="5" t="s">
        <v>88</v>
      </c>
      <c r="E62" s="5" t="s">
        <v>118</v>
      </c>
      <c r="F62" s="5" t="s">
        <v>122</v>
      </c>
      <c r="G62" s="5">
        <v>118.59</v>
      </c>
      <c r="H62" s="5">
        <f t="shared" si="17"/>
        <v>23.718000000000004</v>
      </c>
      <c r="I62" s="7">
        <v>80.8</v>
      </c>
      <c r="J62" s="7">
        <f t="shared" si="18"/>
        <v>48.48</v>
      </c>
      <c r="K62" s="7">
        <f t="shared" si="19"/>
        <v>72.198000000000008</v>
      </c>
      <c r="L62" s="7">
        <v>3</v>
      </c>
      <c r="M62" s="7"/>
    </row>
    <row r="63" spans="1:13" s="6" customFormat="1" ht="37.5" customHeight="1">
      <c r="A63" s="12">
        <v>61</v>
      </c>
      <c r="B63" s="5" t="s">
        <v>120</v>
      </c>
      <c r="C63" s="5" t="s">
        <v>9</v>
      </c>
      <c r="D63" s="5" t="s">
        <v>88</v>
      </c>
      <c r="E63" s="5" t="s">
        <v>118</v>
      </c>
      <c r="F63" s="5" t="s">
        <v>121</v>
      </c>
      <c r="G63" s="5">
        <v>123.68</v>
      </c>
      <c r="H63" s="5">
        <f t="shared" si="17"/>
        <v>24.736000000000004</v>
      </c>
      <c r="I63" s="7">
        <v>72.400000000000006</v>
      </c>
      <c r="J63" s="7">
        <f t="shared" si="18"/>
        <v>43.440000000000005</v>
      </c>
      <c r="K63" s="7">
        <f t="shared" si="19"/>
        <v>68.176000000000016</v>
      </c>
      <c r="L63" s="7">
        <v>4</v>
      </c>
      <c r="M63" s="7"/>
    </row>
    <row r="64" spans="1:13" s="6" customFormat="1" ht="37.5" customHeight="1">
      <c r="A64" s="12">
        <v>62</v>
      </c>
      <c r="B64" s="5" t="s">
        <v>125</v>
      </c>
      <c r="C64" s="5" t="s">
        <v>9</v>
      </c>
      <c r="D64" s="5" t="s">
        <v>88</v>
      </c>
      <c r="E64" s="5" t="s">
        <v>118</v>
      </c>
      <c r="F64" s="5" t="s">
        <v>126</v>
      </c>
      <c r="G64" s="5">
        <v>117.64</v>
      </c>
      <c r="H64" s="5">
        <f t="shared" si="17"/>
        <v>23.528000000000002</v>
      </c>
      <c r="I64" s="7">
        <v>72</v>
      </c>
      <c r="J64" s="7">
        <f t="shared" si="18"/>
        <v>43.199999999999996</v>
      </c>
      <c r="K64" s="7">
        <f t="shared" si="19"/>
        <v>66.727999999999994</v>
      </c>
      <c r="L64" s="7">
        <v>5</v>
      </c>
      <c r="M64" s="7"/>
    </row>
    <row r="65" spans="1:13" s="6" customFormat="1" ht="37.5" customHeight="1">
      <c r="A65" s="12">
        <v>63</v>
      </c>
      <c r="B65" s="5" t="s">
        <v>123</v>
      </c>
      <c r="C65" s="5" t="s">
        <v>9</v>
      </c>
      <c r="D65" s="5" t="s">
        <v>88</v>
      </c>
      <c r="E65" s="5" t="s">
        <v>118</v>
      </c>
      <c r="F65" s="5" t="s">
        <v>124</v>
      </c>
      <c r="G65" s="5">
        <v>117.68</v>
      </c>
      <c r="H65" s="5">
        <f t="shared" si="17"/>
        <v>23.536000000000001</v>
      </c>
      <c r="I65" s="7">
        <v>70.8</v>
      </c>
      <c r="J65" s="7">
        <f t="shared" si="18"/>
        <v>42.48</v>
      </c>
      <c r="K65" s="7">
        <f t="shared" si="19"/>
        <v>66.015999999999991</v>
      </c>
      <c r="L65" s="7">
        <v>6</v>
      </c>
      <c r="M65" s="7"/>
    </row>
    <row r="66" spans="1:13" s="11" customFormat="1" ht="37.5" customHeight="1">
      <c r="A66" s="12">
        <v>64</v>
      </c>
      <c r="B66" s="5" t="s">
        <v>127</v>
      </c>
      <c r="C66" s="5" t="s">
        <v>9</v>
      </c>
      <c r="D66" s="5" t="s">
        <v>129</v>
      </c>
      <c r="E66" s="5" t="s">
        <v>130</v>
      </c>
      <c r="F66" s="5" t="s">
        <v>128</v>
      </c>
      <c r="G66" s="5">
        <v>133.91999999999999</v>
      </c>
      <c r="H66" s="5">
        <f t="shared" si="17"/>
        <v>26.783999999999999</v>
      </c>
      <c r="I66" s="7">
        <v>78.400000000000006</v>
      </c>
      <c r="J66" s="7">
        <f t="shared" si="18"/>
        <v>47.04</v>
      </c>
      <c r="K66" s="7">
        <f t="shared" si="2"/>
        <v>73.823999999999998</v>
      </c>
      <c r="L66" s="7">
        <v>1</v>
      </c>
      <c r="M66" s="7" t="s">
        <v>174</v>
      </c>
    </row>
    <row r="67" spans="1:13" s="11" customFormat="1" ht="37.5" customHeight="1">
      <c r="A67" s="12">
        <v>65</v>
      </c>
      <c r="B67" s="5" t="s">
        <v>131</v>
      </c>
      <c r="C67" s="5" t="s">
        <v>9</v>
      </c>
      <c r="D67" s="5" t="s">
        <v>129</v>
      </c>
      <c r="E67" s="5" t="s">
        <v>130</v>
      </c>
      <c r="F67" s="5" t="s">
        <v>132</v>
      </c>
      <c r="G67" s="5">
        <v>124.69</v>
      </c>
      <c r="H67" s="5">
        <f t="shared" ref="H67:H79" si="20">G67/2*40%</f>
        <v>24.938000000000002</v>
      </c>
      <c r="I67" s="7">
        <v>78.599999999999994</v>
      </c>
      <c r="J67" s="7">
        <f t="shared" ref="J67:J79" si="21">I67*60%</f>
        <v>47.16</v>
      </c>
      <c r="K67" s="7">
        <f t="shared" si="2"/>
        <v>72.097999999999999</v>
      </c>
      <c r="L67" s="7">
        <v>2</v>
      </c>
      <c r="M67" s="7"/>
    </row>
    <row r="68" spans="1:13" s="6" customFormat="1" ht="37.5" customHeight="1">
      <c r="A68" s="12">
        <v>66</v>
      </c>
      <c r="B68" s="5" t="s">
        <v>133</v>
      </c>
      <c r="C68" s="5" t="s">
        <v>5</v>
      </c>
      <c r="D68" s="5" t="s">
        <v>88</v>
      </c>
      <c r="E68" s="5" t="s">
        <v>135</v>
      </c>
      <c r="F68" s="5" t="s">
        <v>134</v>
      </c>
      <c r="G68" s="5">
        <v>116.19</v>
      </c>
      <c r="H68" s="5">
        <f t="shared" si="20"/>
        <v>23.238</v>
      </c>
      <c r="I68" s="7">
        <v>78.2</v>
      </c>
      <c r="J68" s="7">
        <f t="shared" si="21"/>
        <v>46.92</v>
      </c>
      <c r="K68" s="7">
        <f t="shared" ref="K68:K79" si="22">H68+J68</f>
        <v>70.158000000000001</v>
      </c>
      <c r="L68" s="7">
        <v>1</v>
      </c>
      <c r="M68" s="7" t="s">
        <v>203</v>
      </c>
    </row>
    <row r="69" spans="1:13" s="6" customFormat="1" ht="37.5" customHeight="1">
      <c r="A69" s="12">
        <v>67</v>
      </c>
      <c r="B69" s="5" t="s">
        <v>136</v>
      </c>
      <c r="C69" s="5" t="s">
        <v>5</v>
      </c>
      <c r="D69" s="5" t="s">
        <v>88</v>
      </c>
      <c r="E69" s="5" t="s">
        <v>135</v>
      </c>
      <c r="F69" s="5" t="s">
        <v>137</v>
      </c>
      <c r="G69" s="5">
        <v>108.88</v>
      </c>
      <c r="H69" s="5">
        <f t="shared" si="20"/>
        <v>21.776</v>
      </c>
      <c r="I69" s="7">
        <v>75.599999999999994</v>
      </c>
      <c r="J69" s="7">
        <f t="shared" si="21"/>
        <v>45.359999999999992</v>
      </c>
      <c r="K69" s="7">
        <f t="shared" si="22"/>
        <v>67.135999999999996</v>
      </c>
      <c r="L69" s="7">
        <v>2</v>
      </c>
      <c r="M69" s="7"/>
    </row>
    <row r="70" spans="1:13" s="6" customFormat="1" ht="37.5" customHeight="1">
      <c r="A70" s="12">
        <v>68</v>
      </c>
      <c r="B70" s="5" t="s">
        <v>138</v>
      </c>
      <c r="C70" s="5" t="s">
        <v>5</v>
      </c>
      <c r="D70" s="5" t="s">
        <v>88</v>
      </c>
      <c r="E70" s="5" t="s">
        <v>135</v>
      </c>
      <c r="F70" s="5" t="s">
        <v>139</v>
      </c>
      <c r="G70" s="5">
        <v>102.19</v>
      </c>
      <c r="H70" s="5">
        <f t="shared" si="20"/>
        <v>20.438000000000002</v>
      </c>
      <c r="I70" s="7">
        <v>77</v>
      </c>
      <c r="J70" s="7">
        <f t="shared" si="21"/>
        <v>46.199999999999996</v>
      </c>
      <c r="K70" s="7">
        <f t="shared" si="22"/>
        <v>66.638000000000005</v>
      </c>
      <c r="L70" s="7">
        <v>3</v>
      </c>
      <c r="M70" s="7"/>
    </row>
    <row r="71" spans="1:13" s="6" customFormat="1" ht="37.5" customHeight="1">
      <c r="A71" s="12">
        <v>69</v>
      </c>
      <c r="B71" s="5" t="s">
        <v>140</v>
      </c>
      <c r="C71" s="5" t="s">
        <v>5</v>
      </c>
      <c r="D71" s="5" t="s">
        <v>88</v>
      </c>
      <c r="E71" s="5" t="s">
        <v>142</v>
      </c>
      <c r="F71" s="5" t="s">
        <v>141</v>
      </c>
      <c r="G71" s="5">
        <v>128.85</v>
      </c>
      <c r="H71" s="5">
        <f t="shared" ref="H71:H76" si="23">G71/2*40%</f>
        <v>25.77</v>
      </c>
      <c r="I71" s="7">
        <v>78.400000000000006</v>
      </c>
      <c r="J71" s="7">
        <f t="shared" ref="J71:J76" si="24">I71*60%</f>
        <v>47.04</v>
      </c>
      <c r="K71" s="7">
        <f t="shared" ref="K71:K76" si="25">H71+J71</f>
        <v>72.81</v>
      </c>
      <c r="L71" s="7">
        <v>1</v>
      </c>
      <c r="M71" s="7" t="s">
        <v>224</v>
      </c>
    </row>
    <row r="72" spans="1:13" s="6" customFormat="1" ht="37.5" customHeight="1">
      <c r="A72" s="12">
        <v>70</v>
      </c>
      <c r="B72" s="5" t="s">
        <v>150</v>
      </c>
      <c r="C72" s="5" t="s">
        <v>5</v>
      </c>
      <c r="D72" s="5" t="s">
        <v>88</v>
      </c>
      <c r="E72" s="5" t="s">
        <v>142</v>
      </c>
      <c r="F72" s="5" t="s">
        <v>151</v>
      </c>
      <c r="G72" s="5">
        <v>119.31</v>
      </c>
      <c r="H72" s="5">
        <f t="shared" si="23"/>
        <v>23.862000000000002</v>
      </c>
      <c r="I72" s="7">
        <v>80</v>
      </c>
      <c r="J72" s="7">
        <f t="shared" si="24"/>
        <v>48</v>
      </c>
      <c r="K72" s="7">
        <f t="shared" si="25"/>
        <v>71.861999999999995</v>
      </c>
      <c r="L72" s="7">
        <v>2</v>
      </c>
      <c r="M72" s="7" t="s">
        <v>225</v>
      </c>
    </row>
    <row r="73" spans="1:13" s="6" customFormat="1" ht="37.5" customHeight="1">
      <c r="A73" s="12">
        <v>71</v>
      </c>
      <c r="B73" s="5" t="s">
        <v>147</v>
      </c>
      <c r="C73" s="5" t="s">
        <v>5</v>
      </c>
      <c r="D73" s="5" t="s">
        <v>88</v>
      </c>
      <c r="E73" s="5" t="s">
        <v>142</v>
      </c>
      <c r="F73" s="5" t="s">
        <v>148</v>
      </c>
      <c r="G73" s="5">
        <v>119.77</v>
      </c>
      <c r="H73" s="5">
        <f t="shared" si="23"/>
        <v>23.954000000000001</v>
      </c>
      <c r="I73" s="7">
        <v>78.2</v>
      </c>
      <c r="J73" s="7">
        <f t="shared" si="24"/>
        <v>46.92</v>
      </c>
      <c r="K73" s="7">
        <f t="shared" si="25"/>
        <v>70.873999999999995</v>
      </c>
      <c r="L73" s="7">
        <v>3</v>
      </c>
      <c r="M73" s="7"/>
    </row>
    <row r="74" spans="1:13" s="6" customFormat="1" ht="37.5" customHeight="1">
      <c r="A74" s="12">
        <v>72</v>
      </c>
      <c r="B74" s="5" t="s">
        <v>143</v>
      </c>
      <c r="C74" s="5" t="s">
        <v>5</v>
      </c>
      <c r="D74" s="5" t="s">
        <v>88</v>
      </c>
      <c r="E74" s="5" t="s">
        <v>142</v>
      </c>
      <c r="F74" s="5" t="s">
        <v>144</v>
      </c>
      <c r="G74" s="5">
        <v>123.65</v>
      </c>
      <c r="H74" s="5">
        <f t="shared" si="23"/>
        <v>24.730000000000004</v>
      </c>
      <c r="I74" s="7">
        <v>75.599999999999994</v>
      </c>
      <c r="J74" s="7">
        <f t="shared" si="24"/>
        <v>45.359999999999992</v>
      </c>
      <c r="K74" s="7">
        <f t="shared" si="25"/>
        <v>70.09</v>
      </c>
      <c r="L74" s="7">
        <v>4</v>
      </c>
      <c r="M74" s="7"/>
    </row>
    <row r="75" spans="1:13" s="6" customFormat="1" ht="37.5" customHeight="1">
      <c r="A75" s="12">
        <v>73</v>
      </c>
      <c r="B75" s="5" t="s">
        <v>226</v>
      </c>
      <c r="C75" s="5" t="s">
        <v>5</v>
      </c>
      <c r="D75" s="5" t="s">
        <v>88</v>
      </c>
      <c r="E75" s="5" t="s">
        <v>142</v>
      </c>
      <c r="F75" s="5" t="s">
        <v>149</v>
      </c>
      <c r="G75" s="5">
        <v>119.77</v>
      </c>
      <c r="H75" s="5">
        <f t="shared" si="23"/>
        <v>23.954000000000001</v>
      </c>
      <c r="I75" s="7">
        <v>76.599999999999994</v>
      </c>
      <c r="J75" s="7">
        <f t="shared" si="24"/>
        <v>45.959999999999994</v>
      </c>
      <c r="K75" s="7">
        <f t="shared" si="25"/>
        <v>69.913999999999987</v>
      </c>
      <c r="L75" s="7">
        <v>5</v>
      </c>
      <c r="M75" s="7"/>
    </row>
    <row r="76" spans="1:13" s="6" customFormat="1" ht="37.5" customHeight="1">
      <c r="A76" s="12">
        <v>74</v>
      </c>
      <c r="B76" s="5" t="s">
        <v>145</v>
      </c>
      <c r="C76" s="5" t="s">
        <v>5</v>
      </c>
      <c r="D76" s="5" t="s">
        <v>88</v>
      </c>
      <c r="E76" s="5" t="s">
        <v>142</v>
      </c>
      <c r="F76" s="5" t="s">
        <v>146</v>
      </c>
      <c r="G76" s="5">
        <v>120.81</v>
      </c>
      <c r="H76" s="5">
        <f t="shared" si="23"/>
        <v>24.162000000000003</v>
      </c>
      <c r="I76" s="7">
        <v>76.2</v>
      </c>
      <c r="J76" s="7">
        <f t="shared" si="24"/>
        <v>45.72</v>
      </c>
      <c r="K76" s="7">
        <f t="shared" si="25"/>
        <v>69.882000000000005</v>
      </c>
      <c r="L76" s="7">
        <v>6</v>
      </c>
      <c r="M76" s="7"/>
    </row>
    <row r="77" spans="1:13" s="6" customFormat="1" ht="37.5" customHeight="1">
      <c r="A77" s="12">
        <v>75</v>
      </c>
      <c r="B77" s="5" t="s">
        <v>227</v>
      </c>
      <c r="C77" s="5" t="s">
        <v>5</v>
      </c>
      <c r="D77" s="5" t="s">
        <v>153</v>
      </c>
      <c r="E77" s="5" t="s">
        <v>154</v>
      </c>
      <c r="F77" s="5" t="s">
        <v>152</v>
      </c>
      <c r="G77" s="5">
        <v>134</v>
      </c>
      <c r="H77" s="5">
        <f t="shared" si="20"/>
        <v>26.8</v>
      </c>
      <c r="I77" s="7">
        <v>83.6</v>
      </c>
      <c r="J77" s="7">
        <f t="shared" si="21"/>
        <v>50.16</v>
      </c>
      <c r="K77" s="7">
        <f t="shared" si="22"/>
        <v>76.959999999999994</v>
      </c>
      <c r="L77" s="7">
        <v>1</v>
      </c>
      <c r="M77" s="7" t="s">
        <v>228</v>
      </c>
    </row>
    <row r="78" spans="1:13" s="6" customFormat="1" ht="37.5" customHeight="1">
      <c r="A78" s="12">
        <v>76</v>
      </c>
      <c r="B78" s="5" t="s">
        <v>155</v>
      </c>
      <c r="C78" s="5" t="s">
        <v>5</v>
      </c>
      <c r="D78" s="5" t="s">
        <v>153</v>
      </c>
      <c r="E78" s="5" t="s">
        <v>154</v>
      </c>
      <c r="F78" s="5" t="s">
        <v>156</v>
      </c>
      <c r="G78" s="5">
        <v>130.08000000000001</v>
      </c>
      <c r="H78" s="5">
        <f t="shared" si="20"/>
        <v>26.016000000000005</v>
      </c>
      <c r="I78" s="7">
        <v>79.8</v>
      </c>
      <c r="J78" s="7">
        <f t="shared" si="21"/>
        <v>47.879999999999995</v>
      </c>
      <c r="K78" s="7">
        <f t="shared" si="22"/>
        <v>73.896000000000001</v>
      </c>
      <c r="L78" s="7">
        <v>2</v>
      </c>
      <c r="M78" s="7"/>
    </row>
    <row r="79" spans="1:13" s="6" customFormat="1" ht="37.5" customHeight="1">
      <c r="A79" s="12">
        <v>77</v>
      </c>
      <c r="B79" s="5" t="s">
        <v>157</v>
      </c>
      <c r="C79" s="5" t="s">
        <v>5</v>
      </c>
      <c r="D79" s="5" t="s">
        <v>153</v>
      </c>
      <c r="E79" s="5" t="s">
        <v>154</v>
      </c>
      <c r="F79" s="5" t="s">
        <v>158</v>
      </c>
      <c r="G79" s="5">
        <v>129.96</v>
      </c>
      <c r="H79" s="5">
        <f t="shared" si="20"/>
        <v>25.992000000000004</v>
      </c>
      <c r="I79" s="7">
        <v>77.599999999999994</v>
      </c>
      <c r="J79" s="7">
        <f t="shared" si="21"/>
        <v>46.559999999999995</v>
      </c>
      <c r="K79" s="7">
        <f t="shared" si="22"/>
        <v>72.551999999999992</v>
      </c>
      <c r="L79" s="7">
        <v>3</v>
      </c>
      <c r="M79" s="7"/>
    </row>
    <row r="80" spans="1:13" s="6" customFormat="1" ht="37.5" customHeight="1">
      <c r="A80" s="12">
        <v>78</v>
      </c>
      <c r="B80" s="5" t="s">
        <v>159</v>
      </c>
      <c r="C80" s="5" t="s">
        <v>5</v>
      </c>
      <c r="D80" s="5" t="s">
        <v>153</v>
      </c>
      <c r="E80" s="5" t="s">
        <v>81</v>
      </c>
      <c r="F80" s="5" t="s">
        <v>160</v>
      </c>
      <c r="G80" s="5">
        <v>142.15</v>
      </c>
      <c r="H80" s="5">
        <f t="shared" ref="H80:H85" si="26">G80/2*40%</f>
        <v>28.430000000000003</v>
      </c>
      <c r="I80" s="7">
        <v>85.4</v>
      </c>
      <c r="J80" s="7">
        <f t="shared" ref="J80:J85" si="27">I80*60%</f>
        <v>51.24</v>
      </c>
      <c r="K80" s="7">
        <f t="shared" ref="K80:K85" si="28">H80+J80</f>
        <v>79.67</v>
      </c>
      <c r="L80" s="7">
        <v>1</v>
      </c>
      <c r="M80" s="7" t="s">
        <v>229</v>
      </c>
    </row>
    <row r="81" spans="1:13" s="6" customFormat="1" ht="37.5" customHeight="1">
      <c r="A81" s="12">
        <v>79</v>
      </c>
      <c r="B81" s="5" t="s">
        <v>163</v>
      </c>
      <c r="C81" s="5" t="s">
        <v>5</v>
      </c>
      <c r="D81" s="5" t="s">
        <v>153</v>
      </c>
      <c r="E81" s="5" t="s">
        <v>81</v>
      </c>
      <c r="F81" s="5" t="s">
        <v>164</v>
      </c>
      <c r="G81" s="5">
        <v>135.96</v>
      </c>
      <c r="H81" s="5">
        <f t="shared" si="26"/>
        <v>27.192000000000004</v>
      </c>
      <c r="I81" s="7">
        <v>79.400000000000006</v>
      </c>
      <c r="J81" s="7">
        <f t="shared" si="27"/>
        <v>47.64</v>
      </c>
      <c r="K81" s="7">
        <f t="shared" si="28"/>
        <v>74.832000000000008</v>
      </c>
      <c r="L81" s="7">
        <v>2</v>
      </c>
      <c r="M81" s="7"/>
    </row>
    <row r="82" spans="1:13" s="6" customFormat="1" ht="37.5" customHeight="1">
      <c r="A82" s="12">
        <v>80</v>
      </c>
      <c r="B82" s="5" t="s">
        <v>161</v>
      </c>
      <c r="C82" s="5" t="s">
        <v>9</v>
      </c>
      <c r="D82" s="5" t="s">
        <v>153</v>
      </c>
      <c r="E82" s="5" t="s">
        <v>81</v>
      </c>
      <c r="F82" s="5" t="s">
        <v>162</v>
      </c>
      <c r="G82" s="5">
        <v>139.31</v>
      </c>
      <c r="H82" s="5">
        <f t="shared" si="26"/>
        <v>27.862000000000002</v>
      </c>
      <c r="I82" s="7">
        <v>77.400000000000006</v>
      </c>
      <c r="J82" s="7">
        <f t="shared" si="27"/>
        <v>46.440000000000005</v>
      </c>
      <c r="K82" s="7">
        <f t="shared" si="28"/>
        <v>74.302000000000007</v>
      </c>
      <c r="L82" s="7">
        <v>3</v>
      </c>
      <c r="M82" s="7"/>
    </row>
    <row r="83" spans="1:13" s="6" customFormat="1" ht="37.5" customHeight="1">
      <c r="A83" s="12">
        <v>81</v>
      </c>
      <c r="B83" s="5" t="s">
        <v>165</v>
      </c>
      <c r="C83" s="5" t="s">
        <v>5</v>
      </c>
      <c r="D83" s="5" t="s">
        <v>167</v>
      </c>
      <c r="E83" s="5" t="s">
        <v>81</v>
      </c>
      <c r="F83" s="5" t="s">
        <v>166</v>
      </c>
      <c r="G83" s="5">
        <v>137.65</v>
      </c>
      <c r="H83" s="5">
        <f t="shared" si="26"/>
        <v>27.53</v>
      </c>
      <c r="I83" s="7">
        <v>84</v>
      </c>
      <c r="J83" s="7">
        <f t="shared" si="27"/>
        <v>50.4</v>
      </c>
      <c r="K83" s="7">
        <f t="shared" si="28"/>
        <v>77.930000000000007</v>
      </c>
      <c r="L83" s="7">
        <v>1</v>
      </c>
      <c r="M83" s="7" t="s">
        <v>230</v>
      </c>
    </row>
    <row r="84" spans="1:13" s="6" customFormat="1" ht="37.5" customHeight="1">
      <c r="A84" s="12">
        <v>82</v>
      </c>
      <c r="B84" s="5" t="s">
        <v>170</v>
      </c>
      <c r="C84" s="5" t="s">
        <v>9</v>
      </c>
      <c r="D84" s="5" t="s">
        <v>167</v>
      </c>
      <c r="E84" s="5" t="s">
        <v>81</v>
      </c>
      <c r="F84" s="5" t="s">
        <v>171</v>
      </c>
      <c r="G84" s="5">
        <v>133.62</v>
      </c>
      <c r="H84" s="5">
        <f t="shared" si="26"/>
        <v>26.724000000000004</v>
      </c>
      <c r="I84" s="7">
        <v>80.8</v>
      </c>
      <c r="J84" s="7">
        <f t="shared" si="27"/>
        <v>48.48</v>
      </c>
      <c r="K84" s="7">
        <f t="shared" si="28"/>
        <v>75.204000000000008</v>
      </c>
      <c r="L84" s="7">
        <v>2</v>
      </c>
      <c r="M84" s="16"/>
    </row>
    <row r="85" spans="1:13" s="10" customFormat="1" ht="37.5" customHeight="1">
      <c r="A85" s="12">
        <v>83</v>
      </c>
      <c r="B85" s="5" t="s">
        <v>168</v>
      </c>
      <c r="C85" s="5" t="s">
        <v>9</v>
      </c>
      <c r="D85" s="5" t="s">
        <v>167</v>
      </c>
      <c r="E85" s="5" t="s">
        <v>81</v>
      </c>
      <c r="F85" s="5" t="s">
        <v>169</v>
      </c>
      <c r="G85" s="5">
        <v>136.04</v>
      </c>
      <c r="H85" s="5">
        <f t="shared" si="26"/>
        <v>27.207999999999998</v>
      </c>
      <c r="I85" s="7">
        <v>79.8</v>
      </c>
      <c r="J85" s="7">
        <f t="shared" si="27"/>
        <v>47.879999999999995</v>
      </c>
      <c r="K85" s="7">
        <f t="shared" si="28"/>
        <v>75.087999999999994</v>
      </c>
      <c r="L85" s="7">
        <v>3</v>
      </c>
      <c r="M85" s="7"/>
    </row>
  </sheetData>
  <sortState ref="B60:N65">
    <sortCondition descending="1" ref="K60:K65"/>
  </sortState>
  <mergeCells count="1">
    <mergeCell ref="A1:M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2019-06-22T07:23:47Z</dcterms:modified>
</cp:coreProperties>
</file>