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05" activeTab="0"/>
  </bookViews>
  <sheets>
    <sheet name="特警三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<sst xmlns="http://schemas.openxmlformats.org/spreadsheetml/2006/main" count="117" uniqueCount="91">
  <si>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袁斌荣</t>
  </si>
  <si>
    <t>体能测试单项低于30分，体能测试不计算成绩。</t>
  </si>
  <si>
    <t>2'31"02</t>
  </si>
  <si>
    <t>12'10</t>
  </si>
  <si>
    <t>5'34</t>
  </si>
  <si>
    <t>体能测试单项低于30分，体能测试不计算成绩。</t>
  </si>
  <si>
    <t>樊力铭</t>
  </si>
  <si>
    <t>2'37"95</t>
  </si>
  <si>
    <t>14"92</t>
  </si>
  <si>
    <t>谭翔天</t>
  </si>
  <si>
    <t>13'28</t>
  </si>
  <si>
    <t>6'24</t>
  </si>
  <si>
    <t>文涵</t>
  </si>
  <si>
    <t>2'00"84</t>
  </si>
  <si>
    <t>13"05</t>
  </si>
  <si>
    <t>5'19</t>
  </si>
  <si>
    <t>鲜铖</t>
  </si>
  <si>
    <t>3'17"41</t>
  </si>
  <si>
    <t>13"91</t>
  </si>
  <si>
    <t>5'47</t>
  </si>
  <si>
    <t>何宇航</t>
  </si>
  <si>
    <t>13"90</t>
  </si>
  <si>
    <t>5'53</t>
  </si>
  <si>
    <t>黄国庆</t>
  </si>
  <si>
    <t>2'35"87</t>
  </si>
  <si>
    <t>14"04</t>
  </si>
  <si>
    <t>6'25</t>
  </si>
  <si>
    <t>邓亮</t>
  </si>
  <si>
    <t>2'47"04</t>
  </si>
  <si>
    <t>13"43</t>
  </si>
  <si>
    <t>6'00</t>
  </si>
  <si>
    <t>任帅</t>
  </si>
  <si>
    <t>14"43</t>
  </si>
  <si>
    <t>杨锐</t>
  </si>
  <si>
    <t>2'39"07</t>
  </si>
  <si>
    <t>13"27</t>
  </si>
  <si>
    <t>6'34</t>
  </si>
  <si>
    <t>李志洋</t>
  </si>
  <si>
    <t>2'01"85</t>
  </si>
  <si>
    <t>12"23</t>
  </si>
  <si>
    <t>5'06</t>
  </si>
  <si>
    <t>文嘉兴</t>
  </si>
  <si>
    <t>杜宇</t>
  </si>
  <si>
    <t>2'16"63</t>
  </si>
  <si>
    <t>13'73</t>
  </si>
  <si>
    <t>5'35</t>
  </si>
  <si>
    <t>唐贵林</t>
  </si>
  <si>
    <t>2'22"36</t>
  </si>
  <si>
    <t>14"05</t>
  </si>
  <si>
    <t>陈杰</t>
  </si>
  <si>
    <t>3'10"35</t>
  </si>
  <si>
    <t>14"50</t>
  </si>
  <si>
    <t>7'42</t>
  </si>
  <si>
    <t>肖皓天</t>
  </si>
  <si>
    <t>2'47"36</t>
  </si>
  <si>
    <t>14"98</t>
  </si>
  <si>
    <t>备注</t>
  </si>
  <si>
    <t>引体向上</t>
  </si>
  <si>
    <t>立定跳远</t>
  </si>
  <si>
    <t>100米跑</t>
  </si>
  <si>
    <t>1500米跑</t>
  </si>
  <si>
    <t>成绩</t>
  </si>
  <si>
    <t>换算分数</t>
  </si>
  <si>
    <t>笔试成绩分值</t>
  </si>
  <si>
    <t>特警三职位成绩统计表</t>
  </si>
  <si>
    <t>环数</t>
  </si>
  <si>
    <t>编号</t>
  </si>
  <si>
    <t>姓名</t>
  </si>
  <si>
    <t>体能测试（20分）</t>
  </si>
  <si>
    <t>测试        总分</t>
  </si>
  <si>
    <t>步枪射击           （40分）</t>
  </si>
  <si>
    <t>400米障碍跑              （40分）</t>
  </si>
  <si>
    <t>折合          分值</t>
  </si>
  <si>
    <t>折合          分值</t>
  </si>
  <si>
    <t>准考证号</t>
  </si>
  <si>
    <t>9110911010305</t>
  </si>
  <si>
    <t>9110911010225</t>
  </si>
  <si>
    <t>9110911010303</t>
  </si>
  <si>
    <t>9110911010230</t>
  </si>
  <si>
    <t>9110911010223</t>
  </si>
  <si>
    <t>9110911010219</t>
  </si>
  <si>
    <t>9110911010229</t>
  </si>
  <si>
    <t>9110911010221</t>
  </si>
  <si>
    <t>9110911010301</t>
  </si>
  <si>
    <t>9110911010307</t>
  </si>
  <si>
    <t>9110911010302</t>
  </si>
  <si>
    <t>9110911010311</t>
  </si>
  <si>
    <t>9110911010228</t>
  </si>
  <si>
    <t>9110911010222</t>
  </si>
  <si>
    <t>9110911010309</t>
  </si>
  <si>
    <t>9110911010227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</si>
</sst>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6"/>
      <color indexed="8"/>
      <name val="方正大标宋简体"/>
      <family val="0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theme="1"/>
      <name val="黑体"/>
      <family val="3"/>
    </font>
    <font>
      <sz val="16"/>
      <color theme="1"/>
      <name val="方正大标宋简体"/>
      <family val="0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0" borderId="10" xfId="40" applyBorder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76" fontId="42" fillId="33" borderId="12" xfId="0" applyNumberFormat="1" applyFont="1" applyFill="1" applyBorder="1" applyAlignment="1">
      <alignment horizontal="center" vertical="center" wrapText="1"/>
    </xf>
    <xf numFmtId="176" fontId="42" fillId="33" borderId="14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5" sqref="A5:A20"/>
    </sheetView>
  </sheetViews>
  <sheetFormatPr defaultColWidth="5.8515625" defaultRowHeight="15"/>
  <cols>
    <col min="1" max="1" width="3.28125" style="2" customWidth="1"/>
    <col min="2" max="2" width="5.8515625" style="2" customWidth="1"/>
    <col min="3" max="3" width="15.421875" style="11" customWidth="1"/>
    <col min="4" max="6" width="5.8515625" style="2" customWidth="1"/>
    <col min="7" max="7" width="4.140625" style="3" customWidth="1"/>
    <col min="8" max="9" width="5.8515625" style="2" customWidth="1"/>
    <col min="10" max="10" width="4.140625" style="3" customWidth="1"/>
    <col min="11" max="12" width="5.8515625" style="2" customWidth="1"/>
    <col min="13" max="13" width="4.140625" style="3" customWidth="1"/>
    <col min="14" max="15" width="5.8515625" style="2" customWidth="1"/>
    <col min="16" max="16" width="4.140625" style="3" customWidth="1"/>
    <col min="17" max="18" width="5.8515625" style="2" customWidth="1"/>
    <col min="19" max="19" width="4.140625" style="3" customWidth="1"/>
    <col min="20" max="22" width="5.8515625" style="2" customWidth="1"/>
    <col min="23" max="23" width="18.421875" style="3" customWidth="1"/>
    <col min="24" max="16384" width="5.8515625" style="2" customWidth="1"/>
  </cols>
  <sheetData>
    <row r="1" spans="1:23" ht="33.7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9.5" customHeight="1">
      <c r="A2" s="33" t="s">
        <v>66</v>
      </c>
      <c r="B2" s="33" t="s">
        <v>67</v>
      </c>
      <c r="C2" s="27" t="s">
        <v>74</v>
      </c>
      <c r="D2" s="39" t="s">
        <v>70</v>
      </c>
      <c r="E2" s="39"/>
      <c r="F2" s="23" t="s">
        <v>71</v>
      </c>
      <c r="G2" s="24"/>
      <c r="H2" s="33" t="s">
        <v>72</v>
      </c>
      <c r="I2" s="30" t="s">
        <v>68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18" t="s">
        <v>69</v>
      </c>
      <c r="V2" s="18" t="s">
        <v>63</v>
      </c>
      <c r="W2" s="36" t="s">
        <v>56</v>
      </c>
    </row>
    <row r="3" spans="1:23" ht="19.5" customHeight="1">
      <c r="A3" s="34"/>
      <c r="B3" s="34"/>
      <c r="C3" s="28"/>
      <c r="D3" s="39"/>
      <c r="E3" s="39"/>
      <c r="F3" s="25"/>
      <c r="G3" s="26"/>
      <c r="H3" s="34"/>
      <c r="I3" s="30" t="s">
        <v>57</v>
      </c>
      <c r="J3" s="32"/>
      <c r="K3" s="21" t="s">
        <v>73</v>
      </c>
      <c r="L3" s="30" t="s">
        <v>58</v>
      </c>
      <c r="M3" s="32"/>
      <c r="N3" s="21" t="s">
        <v>73</v>
      </c>
      <c r="O3" s="30" t="s">
        <v>59</v>
      </c>
      <c r="P3" s="32"/>
      <c r="Q3" s="21" t="s">
        <v>73</v>
      </c>
      <c r="R3" s="30" t="s">
        <v>60</v>
      </c>
      <c r="S3" s="32"/>
      <c r="T3" s="21" t="s">
        <v>73</v>
      </c>
      <c r="U3" s="19"/>
      <c r="V3" s="19"/>
      <c r="W3" s="37"/>
    </row>
    <row r="4" spans="1:23" ht="29.25" customHeight="1">
      <c r="A4" s="35"/>
      <c r="B4" s="35"/>
      <c r="C4" s="29"/>
      <c r="D4" s="14" t="s">
        <v>65</v>
      </c>
      <c r="E4" s="13" t="s">
        <v>62</v>
      </c>
      <c r="F4" s="12" t="s">
        <v>61</v>
      </c>
      <c r="G4" s="15" t="s">
        <v>62</v>
      </c>
      <c r="H4" s="35"/>
      <c r="I4" s="13" t="s">
        <v>61</v>
      </c>
      <c r="J4" s="15" t="s">
        <v>62</v>
      </c>
      <c r="K4" s="22"/>
      <c r="L4" s="12" t="s">
        <v>61</v>
      </c>
      <c r="M4" s="15" t="s">
        <v>62</v>
      </c>
      <c r="N4" s="22"/>
      <c r="O4" s="12" t="s">
        <v>61</v>
      </c>
      <c r="P4" s="15" t="s">
        <v>62</v>
      </c>
      <c r="Q4" s="22"/>
      <c r="R4" s="12" t="s">
        <v>61</v>
      </c>
      <c r="S4" s="15" t="s">
        <v>62</v>
      </c>
      <c r="T4" s="22"/>
      <c r="U4" s="20"/>
      <c r="V4" s="20"/>
      <c r="W4" s="38"/>
    </row>
    <row r="5" spans="1:23" ht="24" customHeight="1">
      <c r="A5" s="6">
        <v>1</v>
      </c>
      <c r="B5" s="6" t="s">
        <v>33</v>
      </c>
      <c r="C5" s="16" t="s">
        <v>75</v>
      </c>
      <c r="D5" s="6">
        <v>64</v>
      </c>
      <c r="E5" s="5">
        <f aca="true" t="shared" si="0" ref="E5:E20">D5*0.4</f>
        <v>25.6</v>
      </c>
      <c r="F5" s="7" t="s">
        <v>34</v>
      </c>
      <c r="G5" s="4">
        <v>40</v>
      </c>
      <c r="H5" s="5">
        <f aca="true" t="shared" si="1" ref="H5:H20">G5*0.4</f>
        <v>16</v>
      </c>
      <c r="I5" s="7">
        <v>21</v>
      </c>
      <c r="J5" s="4">
        <v>100</v>
      </c>
      <c r="K5" s="5">
        <f aca="true" t="shared" si="2" ref="K5:K20">J5*0.25*0.2</f>
        <v>5</v>
      </c>
      <c r="L5" s="5">
        <v>2.68</v>
      </c>
      <c r="M5" s="4">
        <v>65</v>
      </c>
      <c r="N5" s="5">
        <f aca="true" t="shared" si="3" ref="N5:N20">M5*0.25*0.2</f>
        <v>3.25</v>
      </c>
      <c r="O5" s="7" t="s">
        <v>35</v>
      </c>
      <c r="P5" s="4">
        <v>55</v>
      </c>
      <c r="Q5" s="5">
        <f aca="true" t="shared" si="4" ref="Q5:Q20">P5*0.25*0.2</f>
        <v>2.75</v>
      </c>
      <c r="R5" s="7" t="s">
        <v>36</v>
      </c>
      <c r="S5" s="4">
        <v>0</v>
      </c>
      <c r="T5" s="5">
        <f aca="true" t="shared" si="5" ref="T5:T20">S5*0.25*0.2</f>
        <v>0</v>
      </c>
      <c r="U5" s="8">
        <f>E5+H5</f>
        <v>41.6</v>
      </c>
      <c r="V5" s="9">
        <f>U5*0.3</f>
        <v>12.48</v>
      </c>
      <c r="W5" s="10" t="s">
        <v>1</v>
      </c>
    </row>
    <row r="6" spans="1:23" ht="24" customHeight="1">
      <c r="A6" s="6">
        <v>2</v>
      </c>
      <c r="B6" s="6" t="s">
        <v>37</v>
      </c>
      <c r="C6" s="16" t="s">
        <v>76</v>
      </c>
      <c r="D6" s="6">
        <v>85</v>
      </c>
      <c r="E6" s="5">
        <f t="shared" si="0"/>
        <v>34</v>
      </c>
      <c r="F6" s="7" t="s">
        <v>38</v>
      </c>
      <c r="G6" s="4">
        <v>78</v>
      </c>
      <c r="H6" s="5">
        <f t="shared" si="1"/>
        <v>31.200000000000003</v>
      </c>
      <c r="I6" s="7">
        <v>21</v>
      </c>
      <c r="J6" s="4">
        <v>100</v>
      </c>
      <c r="K6" s="5">
        <f t="shared" si="2"/>
        <v>5</v>
      </c>
      <c r="L6" s="5">
        <v>2.85</v>
      </c>
      <c r="M6" s="4">
        <v>85</v>
      </c>
      <c r="N6" s="5">
        <f t="shared" si="3"/>
        <v>4.25</v>
      </c>
      <c r="O6" s="7" t="s">
        <v>39</v>
      </c>
      <c r="P6" s="4">
        <v>80</v>
      </c>
      <c r="Q6" s="5">
        <f t="shared" si="4"/>
        <v>4</v>
      </c>
      <c r="R6" s="7" t="s">
        <v>40</v>
      </c>
      <c r="S6" s="4">
        <v>45</v>
      </c>
      <c r="T6" s="5">
        <f t="shared" si="5"/>
        <v>2.25</v>
      </c>
      <c r="U6" s="8">
        <v>80.7</v>
      </c>
      <c r="V6" s="9">
        <f aca="true" t="shared" si="6" ref="V6:V20">U6*0.3</f>
        <v>24.21</v>
      </c>
      <c r="W6" s="10" t="s">
        <v>1</v>
      </c>
    </row>
    <row r="7" spans="1:23" ht="24" customHeight="1">
      <c r="A7" s="6">
        <v>3</v>
      </c>
      <c r="B7" s="6" t="s">
        <v>41</v>
      </c>
      <c r="C7" s="16" t="s">
        <v>77</v>
      </c>
      <c r="D7" s="6">
        <v>32</v>
      </c>
      <c r="E7" s="5">
        <f t="shared" si="0"/>
        <v>12.8</v>
      </c>
      <c r="F7" s="7">
        <v>0</v>
      </c>
      <c r="G7" s="4">
        <v>0</v>
      </c>
      <c r="H7" s="5">
        <f t="shared" si="1"/>
        <v>0</v>
      </c>
      <c r="I7" s="7">
        <v>0</v>
      </c>
      <c r="J7" s="4">
        <v>0</v>
      </c>
      <c r="K7" s="5">
        <f t="shared" si="2"/>
        <v>0</v>
      </c>
      <c r="L7" s="5">
        <v>0</v>
      </c>
      <c r="M7" s="4">
        <v>0</v>
      </c>
      <c r="N7" s="5">
        <f t="shared" si="3"/>
        <v>0</v>
      </c>
      <c r="O7" s="7">
        <v>0</v>
      </c>
      <c r="P7" s="4">
        <v>0</v>
      </c>
      <c r="Q7" s="5">
        <f t="shared" si="4"/>
        <v>0</v>
      </c>
      <c r="R7" s="7">
        <v>0</v>
      </c>
      <c r="S7" s="4">
        <v>0</v>
      </c>
      <c r="T7" s="5">
        <f t="shared" si="5"/>
        <v>0</v>
      </c>
      <c r="U7" s="8">
        <f aca="true" t="shared" si="7" ref="U7:U20">E7+H7</f>
        <v>12.8</v>
      </c>
      <c r="V7" s="9">
        <f t="shared" si="6"/>
        <v>3.84</v>
      </c>
      <c r="W7" s="10" t="s">
        <v>1</v>
      </c>
    </row>
    <row r="8" spans="1:23" ht="24" customHeight="1">
      <c r="A8" s="6">
        <v>4</v>
      </c>
      <c r="B8" s="6" t="s">
        <v>42</v>
      </c>
      <c r="C8" s="16" t="s">
        <v>78</v>
      </c>
      <c r="D8" s="6">
        <v>66</v>
      </c>
      <c r="E8" s="5">
        <f t="shared" si="0"/>
        <v>26.400000000000002</v>
      </c>
      <c r="F8" s="7" t="s">
        <v>43</v>
      </c>
      <c r="G8" s="4">
        <v>63</v>
      </c>
      <c r="H8" s="5">
        <f t="shared" si="1"/>
        <v>25.200000000000003</v>
      </c>
      <c r="I8" s="7">
        <v>12</v>
      </c>
      <c r="J8" s="4">
        <v>55</v>
      </c>
      <c r="K8" s="5">
        <f t="shared" si="2"/>
        <v>2.75</v>
      </c>
      <c r="L8" s="5">
        <v>2.2</v>
      </c>
      <c r="M8" s="4">
        <v>0</v>
      </c>
      <c r="N8" s="5">
        <f t="shared" si="3"/>
        <v>0</v>
      </c>
      <c r="O8" s="7" t="s">
        <v>44</v>
      </c>
      <c r="P8" s="4">
        <v>40</v>
      </c>
      <c r="Q8" s="5">
        <f t="shared" si="4"/>
        <v>2</v>
      </c>
      <c r="R8" s="7" t="s">
        <v>45</v>
      </c>
      <c r="S8" s="4">
        <v>0</v>
      </c>
      <c r="T8" s="5">
        <f t="shared" si="5"/>
        <v>0</v>
      </c>
      <c r="U8" s="8">
        <f t="shared" si="7"/>
        <v>51.60000000000001</v>
      </c>
      <c r="V8" s="9">
        <f t="shared" si="6"/>
        <v>15.480000000000002</v>
      </c>
      <c r="W8" s="10" t="s">
        <v>1</v>
      </c>
    </row>
    <row r="9" spans="1:23" ht="24" customHeight="1">
      <c r="A9" s="6">
        <v>5</v>
      </c>
      <c r="B9" s="1" t="s">
        <v>0</v>
      </c>
      <c r="C9" s="16" t="s">
        <v>79</v>
      </c>
      <c r="D9" s="6">
        <v>85</v>
      </c>
      <c r="E9" s="5">
        <f t="shared" si="0"/>
        <v>34</v>
      </c>
      <c r="F9" s="7" t="s">
        <v>2</v>
      </c>
      <c r="G9" s="4">
        <v>48</v>
      </c>
      <c r="H9" s="5">
        <f t="shared" si="1"/>
        <v>19.200000000000003</v>
      </c>
      <c r="I9" s="7">
        <v>20</v>
      </c>
      <c r="J9" s="4">
        <v>95</v>
      </c>
      <c r="K9" s="5">
        <f t="shared" si="2"/>
        <v>4.75</v>
      </c>
      <c r="L9" s="5">
        <v>2.46</v>
      </c>
      <c r="M9" s="4">
        <v>35</v>
      </c>
      <c r="N9" s="5">
        <f t="shared" si="3"/>
        <v>1.75</v>
      </c>
      <c r="O9" s="7" t="s">
        <v>3</v>
      </c>
      <c r="P9" s="4">
        <v>85</v>
      </c>
      <c r="Q9" s="5">
        <f t="shared" si="4"/>
        <v>4.25</v>
      </c>
      <c r="R9" s="7" t="s">
        <v>4</v>
      </c>
      <c r="S9" s="4">
        <v>0</v>
      </c>
      <c r="T9" s="5">
        <f t="shared" si="5"/>
        <v>0</v>
      </c>
      <c r="U9" s="8">
        <f t="shared" si="7"/>
        <v>53.2</v>
      </c>
      <c r="V9" s="9">
        <f t="shared" si="6"/>
        <v>15.96</v>
      </c>
      <c r="W9" s="10" t="s">
        <v>5</v>
      </c>
    </row>
    <row r="10" spans="1:23" ht="24" customHeight="1">
      <c r="A10" s="6">
        <v>6</v>
      </c>
      <c r="B10" s="6" t="s">
        <v>6</v>
      </c>
      <c r="C10" s="16" t="s">
        <v>80</v>
      </c>
      <c r="D10" s="6">
        <v>87</v>
      </c>
      <c r="E10" s="5">
        <f t="shared" si="0"/>
        <v>34.800000000000004</v>
      </c>
      <c r="F10" s="7" t="s">
        <v>7</v>
      </c>
      <c r="G10" s="4">
        <v>42</v>
      </c>
      <c r="H10" s="5">
        <f t="shared" si="1"/>
        <v>16.8</v>
      </c>
      <c r="I10" s="7">
        <v>13</v>
      </c>
      <c r="J10" s="4">
        <v>60</v>
      </c>
      <c r="K10" s="5">
        <f t="shared" si="2"/>
        <v>3</v>
      </c>
      <c r="L10" s="5">
        <v>2.6</v>
      </c>
      <c r="M10" s="4">
        <v>60</v>
      </c>
      <c r="N10" s="5">
        <f t="shared" si="3"/>
        <v>3</v>
      </c>
      <c r="O10" s="7" t="s">
        <v>8</v>
      </c>
      <c r="P10" s="4">
        <v>0</v>
      </c>
      <c r="Q10" s="5">
        <f t="shared" si="4"/>
        <v>0</v>
      </c>
      <c r="R10" s="7">
        <v>0</v>
      </c>
      <c r="S10" s="4">
        <v>0</v>
      </c>
      <c r="T10" s="5">
        <f t="shared" si="5"/>
        <v>0</v>
      </c>
      <c r="U10" s="8">
        <f t="shared" si="7"/>
        <v>51.60000000000001</v>
      </c>
      <c r="V10" s="9">
        <f t="shared" si="6"/>
        <v>15.480000000000002</v>
      </c>
      <c r="W10" s="10" t="s">
        <v>5</v>
      </c>
    </row>
    <row r="11" spans="1:23" ht="24" customHeight="1">
      <c r="A11" s="6">
        <v>7</v>
      </c>
      <c r="B11" s="6" t="s">
        <v>9</v>
      </c>
      <c r="C11" s="16" t="s">
        <v>81</v>
      </c>
      <c r="D11" s="6">
        <v>0</v>
      </c>
      <c r="E11" s="5">
        <f t="shared" si="0"/>
        <v>0</v>
      </c>
      <c r="F11" s="7">
        <v>0</v>
      </c>
      <c r="G11" s="4">
        <v>0</v>
      </c>
      <c r="H11" s="5">
        <f t="shared" si="1"/>
        <v>0</v>
      </c>
      <c r="I11" s="7">
        <v>7</v>
      </c>
      <c r="J11" s="4">
        <v>30</v>
      </c>
      <c r="K11" s="5">
        <f t="shared" si="2"/>
        <v>1.5</v>
      </c>
      <c r="L11" s="5">
        <v>2.44</v>
      </c>
      <c r="M11" s="4">
        <v>30</v>
      </c>
      <c r="N11" s="5">
        <f t="shared" si="3"/>
        <v>1.5</v>
      </c>
      <c r="O11" s="7" t="s">
        <v>10</v>
      </c>
      <c r="P11" s="4">
        <v>55</v>
      </c>
      <c r="Q11" s="5">
        <f t="shared" si="4"/>
        <v>2.75</v>
      </c>
      <c r="R11" s="7" t="s">
        <v>11</v>
      </c>
      <c r="S11" s="4">
        <v>0</v>
      </c>
      <c r="T11" s="5">
        <f t="shared" si="5"/>
        <v>0</v>
      </c>
      <c r="U11" s="8">
        <f t="shared" si="7"/>
        <v>0</v>
      </c>
      <c r="V11" s="9">
        <f t="shared" si="6"/>
        <v>0</v>
      </c>
      <c r="W11" s="10" t="s">
        <v>5</v>
      </c>
    </row>
    <row r="12" spans="1:23" ht="24" customHeight="1">
      <c r="A12" s="6">
        <v>8</v>
      </c>
      <c r="B12" s="6" t="s">
        <v>12</v>
      </c>
      <c r="C12" s="16" t="s">
        <v>82</v>
      </c>
      <c r="D12" s="6">
        <v>88</v>
      </c>
      <c r="E12" s="5">
        <f t="shared" si="0"/>
        <v>35.2</v>
      </c>
      <c r="F12" s="7" t="s">
        <v>13</v>
      </c>
      <c r="G12" s="4">
        <v>79</v>
      </c>
      <c r="H12" s="5">
        <f t="shared" si="1"/>
        <v>31.6</v>
      </c>
      <c r="I12" s="7">
        <v>22</v>
      </c>
      <c r="J12" s="4">
        <v>100</v>
      </c>
      <c r="K12" s="5">
        <f t="shared" si="2"/>
        <v>5</v>
      </c>
      <c r="L12" s="5">
        <v>2.62</v>
      </c>
      <c r="M12" s="4">
        <v>60</v>
      </c>
      <c r="N12" s="5">
        <f t="shared" si="3"/>
        <v>3</v>
      </c>
      <c r="O12" s="7" t="s">
        <v>14</v>
      </c>
      <c r="P12" s="4">
        <v>60</v>
      </c>
      <c r="Q12" s="5">
        <f t="shared" si="4"/>
        <v>3</v>
      </c>
      <c r="R12" s="7" t="s">
        <v>15</v>
      </c>
      <c r="S12" s="4">
        <v>35</v>
      </c>
      <c r="T12" s="5">
        <f t="shared" si="5"/>
        <v>1.75</v>
      </c>
      <c r="U12" s="8">
        <v>79.55</v>
      </c>
      <c r="V12" s="9">
        <f t="shared" si="6"/>
        <v>23.865</v>
      </c>
      <c r="W12" s="10" t="s">
        <v>5</v>
      </c>
    </row>
    <row r="13" spans="1:23" ht="24" customHeight="1">
      <c r="A13" s="6">
        <v>9</v>
      </c>
      <c r="B13" s="6" t="s">
        <v>16</v>
      </c>
      <c r="C13" s="16" t="s">
        <v>83</v>
      </c>
      <c r="D13" s="6">
        <v>37</v>
      </c>
      <c r="E13" s="5">
        <f t="shared" si="0"/>
        <v>14.8</v>
      </c>
      <c r="F13" s="7" t="s">
        <v>17</v>
      </c>
      <c r="G13" s="4">
        <v>2</v>
      </c>
      <c r="H13" s="5">
        <f t="shared" si="1"/>
        <v>0.8</v>
      </c>
      <c r="I13" s="7">
        <v>8</v>
      </c>
      <c r="J13" s="4">
        <v>35</v>
      </c>
      <c r="K13" s="5">
        <f t="shared" si="2"/>
        <v>1.75</v>
      </c>
      <c r="L13" s="5">
        <v>2.35</v>
      </c>
      <c r="M13" s="4">
        <v>0</v>
      </c>
      <c r="N13" s="5">
        <f t="shared" si="3"/>
        <v>0</v>
      </c>
      <c r="O13" s="7" t="s">
        <v>18</v>
      </c>
      <c r="P13" s="4">
        <v>35</v>
      </c>
      <c r="Q13" s="5">
        <f t="shared" si="4"/>
        <v>1.75</v>
      </c>
      <c r="R13" s="7" t="s">
        <v>19</v>
      </c>
      <c r="S13" s="4">
        <v>0</v>
      </c>
      <c r="T13" s="5">
        <f t="shared" si="5"/>
        <v>0</v>
      </c>
      <c r="U13" s="8">
        <f t="shared" si="7"/>
        <v>15.600000000000001</v>
      </c>
      <c r="V13" s="9">
        <f t="shared" si="6"/>
        <v>4.680000000000001</v>
      </c>
      <c r="W13" s="10" t="s">
        <v>5</v>
      </c>
    </row>
    <row r="14" spans="1:23" ht="24" customHeight="1">
      <c r="A14" s="6">
        <v>10</v>
      </c>
      <c r="B14" s="6" t="s">
        <v>20</v>
      </c>
      <c r="C14" s="16" t="s">
        <v>84</v>
      </c>
      <c r="D14" s="6">
        <v>12</v>
      </c>
      <c r="E14" s="5">
        <f t="shared" si="0"/>
        <v>4.800000000000001</v>
      </c>
      <c r="F14" s="7">
        <v>0</v>
      </c>
      <c r="G14" s="4">
        <v>0</v>
      </c>
      <c r="H14" s="5">
        <f t="shared" si="1"/>
        <v>0</v>
      </c>
      <c r="I14" s="7">
        <v>8</v>
      </c>
      <c r="J14" s="4">
        <v>35</v>
      </c>
      <c r="K14" s="5">
        <f t="shared" si="2"/>
        <v>1.75</v>
      </c>
      <c r="L14" s="5">
        <v>2.45</v>
      </c>
      <c r="M14" s="4">
        <v>35</v>
      </c>
      <c r="N14" s="5">
        <f t="shared" si="3"/>
        <v>1.75</v>
      </c>
      <c r="O14" s="7" t="s">
        <v>21</v>
      </c>
      <c r="P14" s="4">
        <v>40</v>
      </c>
      <c r="Q14" s="5">
        <f t="shared" si="4"/>
        <v>2</v>
      </c>
      <c r="R14" s="7" t="s">
        <v>22</v>
      </c>
      <c r="S14" s="4">
        <v>0</v>
      </c>
      <c r="T14" s="5">
        <f t="shared" si="5"/>
        <v>0</v>
      </c>
      <c r="U14" s="8">
        <f t="shared" si="7"/>
        <v>4.800000000000001</v>
      </c>
      <c r="V14" s="9">
        <f t="shared" si="6"/>
        <v>1.4400000000000002</v>
      </c>
      <c r="W14" s="10" t="s">
        <v>5</v>
      </c>
    </row>
    <row r="15" spans="1:23" ht="24" customHeight="1">
      <c r="A15" s="6">
        <v>11</v>
      </c>
      <c r="B15" s="6" t="s">
        <v>23</v>
      </c>
      <c r="C15" s="16" t="s">
        <v>85</v>
      </c>
      <c r="D15" s="6">
        <v>83</v>
      </c>
      <c r="E15" s="5">
        <f t="shared" si="0"/>
        <v>33.2</v>
      </c>
      <c r="F15" s="7" t="s">
        <v>24</v>
      </c>
      <c r="G15" s="4">
        <v>44</v>
      </c>
      <c r="H15" s="5">
        <f t="shared" si="1"/>
        <v>17.6</v>
      </c>
      <c r="I15" s="7">
        <v>13</v>
      </c>
      <c r="J15" s="4">
        <v>60</v>
      </c>
      <c r="K15" s="5">
        <f t="shared" si="2"/>
        <v>3</v>
      </c>
      <c r="L15" s="5">
        <v>2.45</v>
      </c>
      <c r="M15" s="4">
        <v>35</v>
      </c>
      <c r="N15" s="5">
        <f t="shared" si="3"/>
        <v>1.75</v>
      </c>
      <c r="O15" s="7" t="s">
        <v>25</v>
      </c>
      <c r="P15" s="4">
        <v>35</v>
      </c>
      <c r="Q15" s="5">
        <f t="shared" si="4"/>
        <v>1.75</v>
      </c>
      <c r="R15" s="7" t="s">
        <v>26</v>
      </c>
      <c r="S15" s="4">
        <v>0</v>
      </c>
      <c r="T15" s="5">
        <f t="shared" si="5"/>
        <v>0</v>
      </c>
      <c r="U15" s="8">
        <f t="shared" si="7"/>
        <v>50.800000000000004</v>
      </c>
      <c r="V15" s="9">
        <f t="shared" si="6"/>
        <v>15.24</v>
      </c>
      <c r="W15" s="10" t="s">
        <v>5</v>
      </c>
    </row>
    <row r="16" spans="1:23" ht="24" customHeight="1">
      <c r="A16" s="6">
        <v>12</v>
      </c>
      <c r="B16" s="6" t="s">
        <v>27</v>
      </c>
      <c r="C16" s="16" t="s">
        <v>86</v>
      </c>
      <c r="D16" s="6">
        <v>76</v>
      </c>
      <c r="E16" s="5">
        <f t="shared" si="0"/>
        <v>30.400000000000002</v>
      </c>
      <c r="F16" s="7" t="s">
        <v>28</v>
      </c>
      <c r="G16" s="4">
        <v>32</v>
      </c>
      <c r="H16" s="5">
        <f t="shared" si="1"/>
        <v>12.8</v>
      </c>
      <c r="I16" s="7">
        <v>12</v>
      </c>
      <c r="J16" s="4">
        <v>55</v>
      </c>
      <c r="K16" s="5">
        <f t="shared" si="2"/>
        <v>2.75</v>
      </c>
      <c r="L16" s="5">
        <v>2.57</v>
      </c>
      <c r="M16" s="4">
        <v>45</v>
      </c>
      <c r="N16" s="5">
        <f t="shared" si="3"/>
        <v>2.25</v>
      </c>
      <c r="O16" s="7" t="s">
        <v>29</v>
      </c>
      <c r="P16" s="4">
        <v>50</v>
      </c>
      <c r="Q16" s="5">
        <f t="shared" si="4"/>
        <v>2.5</v>
      </c>
      <c r="R16" s="7" t="s">
        <v>30</v>
      </c>
      <c r="S16" s="4">
        <v>0</v>
      </c>
      <c r="T16" s="5">
        <f t="shared" si="5"/>
        <v>0</v>
      </c>
      <c r="U16" s="8">
        <f t="shared" si="7"/>
        <v>43.2</v>
      </c>
      <c r="V16" s="9">
        <f t="shared" si="6"/>
        <v>12.96</v>
      </c>
      <c r="W16" s="10" t="s">
        <v>5</v>
      </c>
    </row>
    <row r="17" spans="1:23" ht="24" customHeight="1">
      <c r="A17" s="6">
        <v>13</v>
      </c>
      <c r="B17" s="6" t="s">
        <v>31</v>
      </c>
      <c r="C17" s="16" t="s">
        <v>87</v>
      </c>
      <c r="D17" s="6">
        <v>62</v>
      </c>
      <c r="E17" s="5">
        <f t="shared" si="0"/>
        <v>24.8</v>
      </c>
      <c r="F17" s="7">
        <v>0</v>
      </c>
      <c r="G17" s="4">
        <v>0</v>
      </c>
      <c r="H17" s="5">
        <f t="shared" si="1"/>
        <v>0</v>
      </c>
      <c r="I17" s="7">
        <v>18</v>
      </c>
      <c r="J17" s="4">
        <v>85</v>
      </c>
      <c r="K17" s="5">
        <f t="shared" si="2"/>
        <v>4.25</v>
      </c>
      <c r="L17" s="5">
        <v>2.5</v>
      </c>
      <c r="M17" s="4">
        <v>40</v>
      </c>
      <c r="N17" s="5">
        <f t="shared" si="3"/>
        <v>2</v>
      </c>
      <c r="O17" s="7" t="s">
        <v>32</v>
      </c>
      <c r="P17" s="4">
        <v>0</v>
      </c>
      <c r="Q17" s="5">
        <f t="shared" si="4"/>
        <v>0</v>
      </c>
      <c r="R17" s="7">
        <v>0</v>
      </c>
      <c r="S17" s="4">
        <v>0</v>
      </c>
      <c r="T17" s="5">
        <f t="shared" si="5"/>
        <v>0</v>
      </c>
      <c r="U17" s="8">
        <f t="shared" si="7"/>
        <v>24.8</v>
      </c>
      <c r="V17" s="9">
        <f t="shared" si="6"/>
        <v>7.4399999999999995</v>
      </c>
      <c r="W17" s="10" t="s">
        <v>5</v>
      </c>
    </row>
    <row r="18" spans="1:23" ht="24" customHeight="1">
      <c r="A18" s="6">
        <v>14</v>
      </c>
      <c r="B18" s="6" t="s">
        <v>46</v>
      </c>
      <c r="C18" s="16" t="s">
        <v>88</v>
      </c>
      <c r="D18" s="6">
        <v>69</v>
      </c>
      <c r="E18" s="5">
        <f t="shared" si="0"/>
        <v>27.6</v>
      </c>
      <c r="F18" s="7" t="s">
        <v>47</v>
      </c>
      <c r="G18" s="4">
        <v>57</v>
      </c>
      <c r="H18" s="5">
        <f t="shared" si="1"/>
        <v>22.8</v>
      </c>
      <c r="I18" s="7">
        <v>12</v>
      </c>
      <c r="J18" s="4">
        <v>55</v>
      </c>
      <c r="K18" s="5">
        <f t="shared" si="2"/>
        <v>2.75</v>
      </c>
      <c r="L18" s="5">
        <v>2.45</v>
      </c>
      <c r="M18" s="4">
        <v>35</v>
      </c>
      <c r="N18" s="5">
        <f t="shared" si="3"/>
        <v>1.75</v>
      </c>
      <c r="O18" s="7" t="s">
        <v>48</v>
      </c>
      <c r="P18" s="4">
        <v>35</v>
      </c>
      <c r="Q18" s="5">
        <f t="shared" si="4"/>
        <v>1.75</v>
      </c>
      <c r="R18" s="7">
        <v>0</v>
      </c>
      <c r="S18" s="4">
        <v>0</v>
      </c>
      <c r="T18" s="5">
        <f t="shared" si="5"/>
        <v>0</v>
      </c>
      <c r="U18" s="8">
        <f t="shared" si="7"/>
        <v>50.400000000000006</v>
      </c>
      <c r="V18" s="9">
        <f t="shared" si="6"/>
        <v>15.120000000000001</v>
      </c>
      <c r="W18" s="10" t="s">
        <v>5</v>
      </c>
    </row>
    <row r="19" spans="1:23" ht="24" customHeight="1">
      <c r="A19" s="6">
        <v>15</v>
      </c>
      <c r="B19" s="6" t="s">
        <v>49</v>
      </c>
      <c r="C19" s="16" t="s">
        <v>89</v>
      </c>
      <c r="D19" s="6">
        <v>85</v>
      </c>
      <c r="E19" s="5">
        <f t="shared" si="0"/>
        <v>34</v>
      </c>
      <c r="F19" s="7" t="s">
        <v>50</v>
      </c>
      <c r="G19" s="4">
        <v>9</v>
      </c>
      <c r="H19" s="5">
        <f t="shared" si="1"/>
        <v>3.6</v>
      </c>
      <c r="I19" s="7">
        <v>9</v>
      </c>
      <c r="J19" s="4">
        <v>40</v>
      </c>
      <c r="K19" s="5">
        <f t="shared" si="2"/>
        <v>2</v>
      </c>
      <c r="L19" s="5">
        <v>2.42</v>
      </c>
      <c r="M19" s="4">
        <v>30</v>
      </c>
      <c r="N19" s="5">
        <f t="shared" si="3"/>
        <v>1.5</v>
      </c>
      <c r="O19" s="7" t="s">
        <v>51</v>
      </c>
      <c r="P19" s="4">
        <v>0</v>
      </c>
      <c r="Q19" s="5">
        <f t="shared" si="4"/>
        <v>0</v>
      </c>
      <c r="R19" s="7" t="s">
        <v>52</v>
      </c>
      <c r="S19" s="4">
        <v>0</v>
      </c>
      <c r="T19" s="5">
        <f t="shared" si="5"/>
        <v>0</v>
      </c>
      <c r="U19" s="8">
        <f t="shared" si="7"/>
        <v>37.6</v>
      </c>
      <c r="V19" s="9">
        <f t="shared" si="6"/>
        <v>11.28</v>
      </c>
      <c r="W19" s="10" t="s">
        <v>5</v>
      </c>
    </row>
    <row r="20" spans="1:23" ht="24" customHeight="1">
      <c r="A20" s="6">
        <v>16</v>
      </c>
      <c r="B20" s="6" t="s">
        <v>53</v>
      </c>
      <c r="C20" s="16" t="s">
        <v>90</v>
      </c>
      <c r="D20" s="6">
        <v>89</v>
      </c>
      <c r="E20" s="5">
        <f t="shared" si="0"/>
        <v>35.6</v>
      </c>
      <c r="F20" s="7" t="s">
        <v>54</v>
      </c>
      <c r="G20" s="4">
        <v>32</v>
      </c>
      <c r="H20" s="5">
        <f t="shared" si="1"/>
        <v>12.8</v>
      </c>
      <c r="I20" s="7">
        <v>10</v>
      </c>
      <c r="J20" s="4">
        <v>45</v>
      </c>
      <c r="K20" s="5">
        <f t="shared" si="2"/>
        <v>2.25</v>
      </c>
      <c r="L20" s="5">
        <v>2.42</v>
      </c>
      <c r="M20" s="4">
        <v>30</v>
      </c>
      <c r="N20" s="5">
        <f t="shared" si="3"/>
        <v>1.5</v>
      </c>
      <c r="O20" s="7" t="s">
        <v>55</v>
      </c>
      <c r="P20" s="4">
        <v>0</v>
      </c>
      <c r="Q20" s="5">
        <f t="shared" si="4"/>
        <v>0</v>
      </c>
      <c r="R20" s="7">
        <v>0</v>
      </c>
      <c r="S20" s="4">
        <v>0</v>
      </c>
      <c r="T20" s="5">
        <f t="shared" si="5"/>
        <v>0</v>
      </c>
      <c r="U20" s="8">
        <f t="shared" si="7"/>
        <v>48.400000000000006</v>
      </c>
      <c r="V20" s="9">
        <f t="shared" si="6"/>
        <v>14.520000000000001</v>
      </c>
      <c r="W20" s="10" t="s">
        <v>5</v>
      </c>
    </row>
  </sheetData>
  <sheetProtection/>
  <mergeCells count="19">
    <mergeCell ref="B2:B4"/>
    <mergeCell ref="D2:E3"/>
    <mergeCell ref="H2:H4"/>
    <mergeCell ref="K3:K4"/>
    <mergeCell ref="W2:W4"/>
    <mergeCell ref="O3:P3"/>
    <mergeCell ref="R3:S3"/>
    <mergeCell ref="N3:N4"/>
    <mergeCell ref="Q3:Q4"/>
    <mergeCell ref="A1:W1"/>
    <mergeCell ref="U2:U4"/>
    <mergeCell ref="V2:V4"/>
    <mergeCell ref="T3:T4"/>
    <mergeCell ref="F2:G3"/>
    <mergeCell ref="C2:C4"/>
    <mergeCell ref="I2:T2"/>
    <mergeCell ref="I3:J3"/>
    <mergeCell ref="L3:M3"/>
    <mergeCell ref="A2:A4"/>
  </mergeCells>
  <printOptions/>
  <pageMargins left="0.25" right="0.17" top="0.63" bottom="0.5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2019-12-23T02:41:45Z</cp:lastPrinted>
  <dcterms:created xsi:type="dcterms:W3CDTF">2019-12-09T11:20:25Z</dcterms:created>
  <dcterms:modified xsi:type="dcterms:W3CDTF">2019-12-23T03:18:31Z</dcterms:modified>
  <cp:category/>
  <cp:version/>
  <cp:contentType/>
  <cp:contentStatus/>
</cp:coreProperties>
</file>